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E:\FORMATOS Y MANUALES\"/>
    </mc:Choice>
  </mc:AlternateContent>
  <xr:revisionPtr revIDLastSave="0" documentId="13_ncr:1_{D4233673-95DE-4CFB-B71A-1760437C92C6}" xr6:coauthVersionLast="47" xr6:coauthVersionMax="47" xr10:uidLastSave="{00000000-0000-0000-0000-000000000000}"/>
  <bookViews>
    <workbookView xWindow="-120" yWindow="-120" windowWidth="20730" windowHeight="11040" firstSheet="16" activeTab="24" xr2:uid="{00000000-000D-0000-FFFF-FFFF00000000}"/>
  </bookViews>
  <sheets>
    <sheet name="ENE 1" sheetId="35" r:id="rId1"/>
    <sheet name="ENE 2" sheetId="2" r:id="rId2"/>
    <sheet name="FEB 1" sheetId="36" r:id="rId3"/>
    <sheet name="FEB 2" sheetId="37" r:id="rId4"/>
    <sheet name="MAR 1" sheetId="38" r:id="rId5"/>
    <sheet name="MAR 2" sheetId="39" r:id="rId6"/>
    <sheet name="ABR 1" sheetId="40" r:id="rId7"/>
    <sheet name="ABR 2" sheetId="41" r:id="rId8"/>
    <sheet name="MAY 1" sheetId="42" r:id="rId9"/>
    <sheet name="MAY 2" sheetId="43" r:id="rId10"/>
    <sheet name="JUN 1" sheetId="44" r:id="rId11"/>
    <sheet name="JUN 2" sheetId="45" r:id="rId12"/>
    <sheet name="JUL 1" sheetId="46" r:id="rId13"/>
    <sheet name="JUL 2" sheetId="47" r:id="rId14"/>
    <sheet name="AGO 1" sheetId="48" r:id="rId15"/>
    <sheet name="AGO 2" sheetId="49" r:id="rId16"/>
    <sheet name="SEP 1" sheetId="50" r:id="rId17"/>
    <sheet name="SEP 2" sheetId="51" r:id="rId18"/>
    <sheet name="OCT 1" sheetId="52" r:id="rId19"/>
    <sheet name="OCT 2" sheetId="53" r:id="rId20"/>
    <sheet name="NOV 1" sheetId="54" r:id="rId21"/>
    <sheet name="NOV 2" sheetId="55" r:id="rId22"/>
    <sheet name="DIC 1" sheetId="56" r:id="rId23"/>
    <sheet name="DIC 2" sheetId="57" r:id="rId24"/>
    <sheet name="TOTAL 1" sheetId="58" r:id="rId25"/>
    <sheet name="TOTAL 2" sheetId="59" r:id="rId26"/>
  </sheets>
  <calcPr calcId="191029"/>
</workbook>
</file>

<file path=xl/calcChain.xml><?xml version="1.0" encoding="utf-8"?>
<calcChain xmlns="http://schemas.openxmlformats.org/spreadsheetml/2006/main">
  <c r="K18" i="58" l="1"/>
  <c r="G40" i="57"/>
  <c r="E40" i="57"/>
  <c r="G40" i="55"/>
  <c r="E40" i="55"/>
  <c r="G40" i="53"/>
  <c r="E40" i="53"/>
  <c r="G40" i="51"/>
  <c r="E40" i="51"/>
  <c r="G40" i="49"/>
  <c r="E40" i="49"/>
  <c r="G40" i="47"/>
  <c r="E40" i="47"/>
  <c r="G40" i="45"/>
  <c r="H40" i="45" s="1"/>
  <c r="E40" i="45"/>
  <c r="G40" i="43"/>
  <c r="E40" i="43"/>
  <c r="G40" i="41"/>
  <c r="E40" i="41"/>
  <c r="G40" i="39"/>
  <c r="E40" i="39"/>
  <c r="H40" i="39" s="1"/>
  <c r="G63" i="59"/>
  <c r="G40" i="37"/>
  <c r="E40" i="37"/>
  <c r="E40" i="2"/>
  <c r="N22" i="35"/>
  <c r="G40" i="2"/>
  <c r="E57" i="59"/>
  <c r="H57" i="59" s="1"/>
  <c r="E63" i="59"/>
  <c r="E58" i="59"/>
  <c r="H58" i="59" s="1"/>
  <c r="G40" i="59"/>
  <c r="G80" i="59"/>
  <c r="G79" i="59"/>
  <c r="G78" i="59"/>
  <c r="G77" i="59"/>
  <c r="G76" i="59"/>
  <c r="G75" i="59"/>
  <c r="G74" i="59"/>
  <c r="G73" i="59"/>
  <c r="G72" i="59"/>
  <c r="G71" i="59"/>
  <c r="G70" i="59"/>
  <c r="G69" i="59"/>
  <c r="G68" i="59"/>
  <c r="G67" i="59"/>
  <c r="G66" i="59"/>
  <c r="G65" i="59"/>
  <c r="G62" i="59"/>
  <c r="H62" i="59" s="1"/>
  <c r="G61" i="59"/>
  <c r="H61" i="59" s="1"/>
  <c r="G60" i="59"/>
  <c r="H60" i="59" s="1"/>
  <c r="G58" i="59"/>
  <c r="G56" i="59" s="1"/>
  <c r="G57" i="59"/>
  <c r="G55" i="59"/>
  <c r="G54" i="59"/>
  <c r="G52" i="59"/>
  <c r="G50" i="59"/>
  <c r="G49" i="59"/>
  <c r="H49" i="59" s="1"/>
  <c r="G48" i="59"/>
  <c r="G46" i="59"/>
  <c r="G45" i="59"/>
  <c r="G44" i="59"/>
  <c r="H44" i="59" s="1"/>
  <c r="G42" i="59"/>
  <c r="H42" i="59" s="1"/>
  <c r="G41" i="59"/>
  <c r="H41" i="59" s="1"/>
  <c r="G39" i="59"/>
  <c r="G36" i="59" s="1"/>
  <c r="G38" i="59"/>
  <c r="G37" i="59"/>
  <c r="H37" i="59" s="1"/>
  <c r="G35" i="59"/>
  <c r="G34" i="59"/>
  <c r="G31" i="59" s="1"/>
  <c r="G33" i="59"/>
  <c r="G32" i="59"/>
  <c r="G30" i="59"/>
  <c r="G29" i="59"/>
  <c r="G28" i="59"/>
  <c r="G26" i="59"/>
  <c r="G25" i="59"/>
  <c r="G24" i="59"/>
  <c r="G21" i="59"/>
  <c r="G20" i="59"/>
  <c r="G19" i="59"/>
  <c r="G18" i="59"/>
  <c r="G17" i="59"/>
  <c r="G16" i="59"/>
  <c r="H16" i="59" s="1"/>
  <c r="E80" i="59"/>
  <c r="H80" i="59" s="1"/>
  <c r="E79" i="59"/>
  <c r="H79" i="59" s="1"/>
  <c r="E78" i="59"/>
  <c r="E77" i="59"/>
  <c r="E76" i="59"/>
  <c r="E75" i="59"/>
  <c r="H75" i="59" s="1"/>
  <c r="E74" i="59"/>
  <c r="E73" i="59"/>
  <c r="E72" i="59"/>
  <c r="E71" i="59"/>
  <c r="E70" i="59"/>
  <c r="H70" i="59" s="1"/>
  <c r="E69" i="59"/>
  <c r="E68" i="59"/>
  <c r="E67" i="59"/>
  <c r="E66" i="59"/>
  <c r="E65" i="59"/>
  <c r="E62" i="59"/>
  <c r="E61" i="59"/>
  <c r="E60" i="59"/>
  <c r="E55" i="59"/>
  <c r="E53" i="59" s="1"/>
  <c r="E54" i="59"/>
  <c r="E52" i="59"/>
  <c r="E51" i="59" s="1"/>
  <c r="E50" i="59"/>
  <c r="E47" i="59" s="1"/>
  <c r="E49" i="59"/>
  <c r="E48" i="59"/>
  <c r="E46" i="59"/>
  <c r="H46" i="59" s="1"/>
  <c r="E45" i="59"/>
  <c r="H45" i="59" s="1"/>
  <c r="E44" i="59"/>
  <c r="E42" i="59"/>
  <c r="E41" i="59"/>
  <c r="E39" i="59"/>
  <c r="E38" i="59"/>
  <c r="E37" i="59"/>
  <c r="E35" i="59"/>
  <c r="H35" i="59" s="1"/>
  <c r="E34" i="59"/>
  <c r="E33" i="59"/>
  <c r="E32" i="59"/>
  <c r="E30" i="59"/>
  <c r="E29" i="59"/>
  <c r="E28" i="59"/>
  <c r="H28" i="59" s="1"/>
  <c r="E26" i="59"/>
  <c r="E25" i="59"/>
  <c r="E24" i="59"/>
  <c r="E21" i="59"/>
  <c r="E20" i="59"/>
  <c r="E19" i="59"/>
  <c r="E18" i="59"/>
  <c r="E17" i="59"/>
  <c r="E16" i="59"/>
  <c r="G15" i="59"/>
  <c r="E15" i="59"/>
  <c r="F81" i="58"/>
  <c r="F80" i="58"/>
  <c r="F79" i="58"/>
  <c r="E80" i="58"/>
  <c r="E81" i="58"/>
  <c r="E79" i="58"/>
  <c r="P53" i="58"/>
  <c r="P54" i="58"/>
  <c r="P55" i="58"/>
  <c r="P56" i="58"/>
  <c r="P57" i="58"/>
  <c r="P58" i="58"/>
  <c r="P59" i="58"/>
  <c r="P60" i="58"/>
  <c r="P76" i="58" s="1"/>
  <c r="P61" i="58"/>
  <c r="P62" i="58"/>
  <c r="P63" i="58"/>
  <c r="P64" i="58"/>
  <c r="P65" i="58"/>
  <c r="P66" i="58"/>
  <c r="P67" i="58"/>
  <c r="P68" i="58"/>
  <c r="P69" i="58"/>
  <c r="P70" i="58"/>
  <c r="P71" i="58"/>
  <c r="P72" i="58"/>
  <c r="Q72" i="58" s="1"/>
  <c r="P73" i="58"/>
  <c r="P74" i="58"/>
  <c r="P75" i="58"/>
  <c r="O53" i="58"/>
  <c r="O54" i="58"/>
  <c r="O55" i="58"/>
  <c r="O56" i="58"/>
  <c r="O57" i="58"/>
  <c r="O58" i="58"/>
  <c r="O59" i="58"/>
  <c r="O60" i="58"/>
  <c r="O76" i="58" s="1"/>
  <c r="O61" i="58"/>
  <c r="O62" i="58"/>
  <c r="O63" i="58"/>
  <c r="O64" i="58"/>
  <c r="O65" i="58"/>
  <c r="O66" i="58"/>
  <c r="O67" i="58"/>
  <c r="O68" i="58"/>
  <c r="O69" i="58"/>
  <c r="O70" i="58"/>
  <c r="O71" i="58"/>
  <c r="O72" i="58"/>
  <c r="O73" i="58"/>
  <c r="O74" i="58"/>
  <c r="O75" i="58"/>
  <c r="N53" i="58"/>
  <c r="N54" i="58"/>
  <c r="N55" i="58"/>
  <c r="N56" i="58"/>
  <c r="N57" i="58"/>
  <c r="N58" i="58"/>
  <c r="N59" i="58"/>
  <c r="N60" i="58"/>
  <c r="N76" i="58" s="1"/>
  <c r="N61" i="58"/>
  <c r="N62" i="58"/>
  <c r="N63" i="58"/>
  <c r="N64" i="58"/>
  <c r="N65" i="58"/>
  <c r="N66" i="58"/>
  <c r="N67" i="58"/>
  <c r="N68" i="58"/>
  <c r="N69" i="58"/>
  <c r="N70" i="58"/>
  <c r="N71" i="58"/>
  <c r="N72" i="58"/>
  <c r="N73" i="58"/>
  <c r="N74" i="58"/>
  <c r="N75" i="58"/>
  <c r="M53" i="58"/>
  <c r="M76" i="58" s="1"/>
  <c r="M54" i="58"/>
  <c r="M55" i="58"/>
  <c r="M56" i="58"/>
  <c r="M57" i="58"/>
  <c r="M58" i="58"/>
  <c r="M59" i="58"/>
  <c r="M60" i="58"/>
  <c r="M61" i="58"/>
  <c r="M62" i="58"/>
  <c r="M63" i="58"/>
  <c r="M64" i="58"/>
  <c r="M65" i="58"/>
  <c r="M66" i="58"/>
  <c r="M67" i="58"/>
  <c r="M68" i="58"/>
  <c r="M69" i="58"/>
  <c r="M70" i="58"/>
  <c r="M71" i="58"/>
  <c r="M72" i="58"/>
  <c r="M73" i="58"/>
  <c r="M74" i="58"/>
  <c r="M75" i="58"/>
  <c r="L53" i="58"/>
  <c r="L76" i="58" s="1"/>
  <c r="L54" i="58"/>
  <c r="L55" i="58"/>
  <c r="L56" i="58"/>
  <c r="L57" i="58"/>
  <c r="L58" i="58"/>
  <c r="L59" i="58"/>
  <c r="L60" i="58"/>
  <c r="L61" i="58"/>
  <c r="L62" i="58"/>
  <c r="L63" i="58"/>
  <c r="L64" i="58"/>
  <c r="L65" i="58"/>
  <c r="L66" i="58"/>
  <c r="L67" i="58"/>
  <c r="L68" i="58"/>
  <c r="L69" i="58"/>
  <c r="L70" i="58"/>
  <c r="L71" i="58"/>
  <c r="L72" i="58"/>
  <c r="L73" i="58"/>
  <c r="L74" i="58"/>
  <c r="L75" i="58"/>
  <c r="K53" i="58"/>
  <c r="K54" i="58"/>
  <c r="K55" i="58"/>
  <c r="K56" i="58"/>
  <c r="K57" i="58"/>
  <c r="K58" i="58"/>
  <c r="K59" i="58"/>
  <c r="K76" i="58" s="1"/>
  <c r="K60" i="58"/>
  <c r="K61" i="58"/>
  <c r="K62" i="58"/>
  <c r="K63" i="58"/>
  <c r="K64" i="58"/>
  <c r="K65" i="58"/>
  <c r="Q65" i="58" s="1"/>
  <c r="K66" i="58"/>
  <c r="K67" i="58"/>
  <c r="K68" i="58"/>
  <c r="K69" i="58"/>
  <c r="K70" i="58"/>
  <c r="K71" i="58"/>
  <c r="K72" i="58"/>
  <c r="K73" i="58"/>
  <c r="K74" i="58"/>
  <c r="K75" i="58"/>
  <c r="J53" i="58"/>
  <c r="J54" i="58"/>
  <c r="J55" i="58"/>
  <c r="J56" i="58"/>
  <c r="J57" i="58"/>
  <c r="Q57" i="58" s="1"/>
  <c r="J58" i="58"/>
  <c r="J59" i="58"/>
  <c r="J60" i="58"/>
  <c r="J61" i="58"/>
  <c r="J62" i="58"/>
  <c r="J63" i="58"/>
  <c r="J64" i="58"/>
  <c r="J65" i="58"/>
  <c r="J66" i="58"/>
  <c r="J67" i="58"/>
  <c r="J68" i="58"/>
  <c r="J69" i="58"/>
  <c r="J70" i="58"/>
  <c r="J71" i="58"/>
  <c r="J72" i="58"/>
  <c r="J73" i="58"/>
  <c r="J74" i="58"/>
  <c r="J75" i="58"/>
  <c r="I53" i="58"/>
  <c r="I54" i="58"/>
  <c r="I55" i="58"/>
  <c r="I56" i="58"/>
  <c r="I57" i="58"/>
  <c r="I58" i="58"/>
  <c r="I59" i="58"/>
  <c r="I60" i="58"/>
  <c r="I61" i="58"/>
  <c r="I62" i="58"/>
  <c r="I63" i="58"/>
  <c r="I64" i="58"/>
  <c r="I65" i="58"/>
  <c r="I66" i="58"/>
  <c r="I67" i="58"/>
  <c r="I68" i="58"/>
  <c r="I69" i="58"/>
  <c r="I70" i="58"/>
  <c r="I71" i="58"/>
  <c r="I72" i="58"/>
  <c r="I73" i="58"/>
  <c r="I74" i="58"/>
  <c r="I75" i="58"/>
  <c r="H53" i="58"/>
  <c r="H76" i="58" s="1"/>
  <c r="H54" i="58"/>
  <c r="H55" i="58"/>
  <c r="H56" i="58"/>
  <c r="H57" i="58"/>
  <c r="H58" i="58"/>
  <c r="H59" i="58"/>
  <c r="H60" i="58"/>
  <c r="H61" i="58"/>
  <c r="H62" i="58"/>
  <c r="H63" i="58"/>
  <c r="H64" i="58"/>
  <c r="H65" i="58"/>
  <c r="H66" i="58"/>
  <c r="H67" i="58"/>
  <c r="H68" i="58"/>
  <c r="H69" i="58"/>
  <c r="H70" i="58"/>
  <c r="H71" i="58"/>
  <c r="H72" i="58"/>
  <c r="H73" i="58"/>
  <c r="H74" i="58"/>
  <c r="H75" i="58"/>
  <c r="G53" i="58"/>
  <c r="G54" i="58"/>
  <c r="G55" i="58"/>
  <c r="G56" i="58"/>
  <c r="G57" i="58"/>
  <c r="G58" i="58"/>
  <c r="G59" i="58"/>
  <c r="G60" i="58"/>
  <c r="G61" i="58"/>
  <c r="G62" i="58"/>
  <c r="G63" i="58"/>
  <c r="G64" i="58"/>
  <c r="G65" i="58"/>
  <c r="G66" i="58"/>
  <c r="G67" i="58"/>
  <c r="G68" i="58"/>
  <c r="G69" i="58"/>
  <c r="G70" i="58"/>
  <c r="G71" i="58"/>
  <c r="G72" i="58"/>
  <c r="G73" i="58"/>
  <c r="G74" i="58"/>
  <c r="G75" i="58"/>
  <c r="F53" i="58"/>
  <c r="F54" i="58"/>
  <c r="F76" i="58" s="1"/>
  <c r="F55" i="58"/>
  <c r="F56" i="58"/>
  <c r="F57" i="58"/>
  <c r="F58" i="58"/>
  <c r="F59" i="58"/>
  <c r="F60" i="58"/>
  <c r="F61" i="58"/>
  <c r="F62" i="58"/>
  <c r="F63" i="58"/>
  <c r="F64" i="58"/>
  <c r="F65" i="58"/>
  <c r="F66" i="58"/>
  <c r="F67" i="58"/>
  <c r="F68" i="58"/>
  <c r="F69" i="58"/>
  <c r="F70" i="58"/>
  <c r="F71" i="58"/>
  <c r="F72" i="58"/>
  <c r="F73" i="58"/>
  <c r="F74" i="58"/>
  <c r="F75" i="58"/>
  <c r="E53" i="58"/>
  <c r="E76" i="58" s="1"/>
  <c r="E54" i="58"/>
  <c r="E55" i="58"/>
  <c r="E56" i="58"/>
  <c r="E57" i="58"/>
  <c r="E58" i="58"/>
  <c r="E59" i="58"/>
  <c r="E60" i="58"/>
  <c r="E61" i="58"/>
  <c r="E62" i="58"/>
  <c r="E63" i="58"/>
  <c r="E64" i="58"/>
  <c r="E65" i="58"/>
  <c r="E66" i="58"/>
  <c r="E67" i="58"/>
  <c r="E68" i="58"/>
  <c r="E69" i="58"/>
  <c r="E70" i="58"/>
  <c r="E71" i="58"/>
  <c r="E72" i="58"/>
  <c r="E73" i="58"/>
  <c r="E74" i="58"/>
  <c r="E75" i="58"/>
  <c r="P52" i="58"/>
  <c r="O52" i="58"/>
  <c r="N52" i="58"/>
  <c r="M52" i="58"/>
  <c r="L52" i="58"/>
  <c r="K52" i="58"/>
  <c r="J52" i="58"/>
  <c r="I52" i="58"/>
  <c r="Q52" i="58" s="1"/>
  <c r="H52" i="58"/>
  <c r="G52" i="58"/>
  <c r="F52" i="58"/>
  <c r="E52" i="58"/>
  <c r="P47" i="58"/>
  <c r="O47" i="58"/>
  <c r="N47" i="58"/>
  <c r="M47" i="58"/>
  <c r="L47" i="58"/>
  <c r="K47" i="58"/>
  <c r="J47" i="58"/>
  <c r="I47" i="58"/>
  <c r="H47" i="58"/>
  <c r="G47" i="58"/>
  <c r="G48" i="58" s="1"/>
  <c r="G49" i="58" s="1"/>
  <c r="F47" i="58"/>
  <c r="Q47" i="58" s="1"/>
  <c r="E47" i="58"/>
  <c r="P46" i="58"/>
  <c r="O46" i="58"/>
  <c r="N46" i="58"/>
  <c r="M46" i="58"/>
  <c r="L46" i="58"/>
  <c r="K46" i="58"/>
  <c r="J46" i="58"/>
  <c r="I46" i="58"/>
  <c r="H46" i="58"/>
  <c r="G46" i="58"/>
  <c r="F46" i="58"/>
  <c r="Q46" i="58" s="1"/>
  <c r="E46" i="58"/>
  <c r="P44" i="58"/>
  <c r="O44" i="58"/>
  <c r="N44" i="58"/>
  <c r="M44" i="58"/>
  <c r="L44" i="58"/>
  <c r="K44" i="58"/>
  <c r="J44" i="58"/>
  <c r="I44" i="58"/>
  <c r="Q44" i="58" s="1"/>
  <c r="H44" i="58"/>
  <c r="G44" i="58"/>
  <c r="F44" i="58"/>
  <c r="E44" i="58"/>
  <c r="P42" i="58"/>
  <c r="O42" i="58"/>
  <c r="N42" i="58"/>
  <c r="M42" i="58"/>
  <c r="L42" i="58"/>
  <c r="K42" i="58"/>
  <c r="J42" i="58"/>
  <c r="I42" i="58"/>
  <c r="H42" i="58"/>
  <c r="H43" i="58" s="1"/>
  <c r="G42" i="58"/>
  <c r="F42" i="58"/>
  <c r="Q42" i="58" s="1"/>
  <c r="E42" i="58"/>
  <c r="P40" i="58"/>
  <c r="P41" i="58" s="1"/>
  <c r="O40" i="58"/>
  <c r="O41" i="58" s="1"/>
  <c r="N40" i="58"/>
  <c r="M40" i="58"/>
  <c r="L40" i="58"/>
  <c r="K40" i="58"/>
  <c r="K41" i="58" s="1"/>
  <c r="J40" i="58"/>
  <c r="I40" i="58"/>
  <c r="H40" i="58"/>
  <c r="G40" i="58"/>
  <c r="F40" i="58"/>
  <c r="Q40" i="58" s="1"/>
  <c r="E40" i="58"/>
  <c r="P38" i="58"/>
  <c r="O38" i="58"/>
  <c r="N38" i="58"/>
  <c r="M38" i="58"/>
  <c r="L38" i="58"/>
  <c r="K38" i="58"/>
  <c r="K39" i="58" s="1"/>
  <c r="J38" i="58"/>
  <c r="I38" i="58"/>
  <c r="I39" i="58" s="1"/>
  <c r="H38" i="58"/>
  <c r="G38" i="58"/>
  <c r="F38" i="58"/>
  <c r="F39" i="58" s="1"/>
  <c r="E38" i="58"/>
  <c r="P36" i="58"/>
  <c r="O36" i="58"/>
  <c r="N36" i="58"/>
  <c r="N37" i="58" s="1"/>
  <c r="M36" i="58"/>
  <c r="L36" i="58"/>
  <c r="K36" i="58"/>
  <c r="J36" i="58"/>
  <c r="I36" i="58"/>
  <c r="I37" i="58" s="1"/>
  <c r="H36" i="58"/>
  <c r="H37" i="58" s="1"/>
  <c r="G36" i="58"/>
  <c r="F36" i="58"/>
  <c r="F37" i="58" s="1"/>
  <c r="E36" i="58"/>
  <c r="P34" i="58"/>
  <c r="O34" i="58"/>
  <c r="N34" i="58"/>
  <c r="M34" i="58"/>
  <c r="L34" i="58"/>
  <c r="K34" i="58"/>
  <c r="J34" i="58"/>
  <c r="I34" i="58"/>
  <c r="H34" i="58"/>
  <c r="G34" i="58"/>
  <c r="F34" i="58"/>
  <c r="E34" i="58"/>
  <c r="P30" i="58"/>
  <c r="P32" i="58" s="1"/>
  <c r="O30" i="58"/>
  <c r="N30" i="58"/>
  <c r="N32" i="58" s="1"/>
  <c r="M30" i="58"/>
  <c r="L30" i="58"/>
  <c r="K30" i="58"/>
  <c r="J30" i="58"/>
  <c r="I30" i="58"/>
  <c r="H30" i="58"/>
  <c r="H32" i="58" s="1"/>
  <c r="G30" i="58"/>
  <c r="G32" i="58" s="1"/>
  <c r="F30" i="58"/>
  <c r="F32" i="58" s="1"/>
  <c r="E30" i="58"/>
  <c r="P29" i="58"/>
  <c r="O29" i="58"/>
  <c r="N29" i="58"/>
  <c r="M29" i="58"/>
  <c r="L29" i="58"/>
  <c r="K29" i="58"/>
  <c r="J29" i="58"/>
  <c r="I29" i="58"/>
  <c r="H29" i="58"/>
  <c r="G29" i="58"/>
  <c r="F29" i="58"/>
  <c r="E29" i="58"/>
  <c r="P26" i="58"/>
  <c r="O26" i="58"/>
  <c r="O27" i="58" s="1"/>
  <c r="N26" i="58"/>
  <c r="M26" i="58"/>
  <c r="L26" i="58"/>
  <c r="K26" i="58"/>
  <c r="K27" i="58" s="1"/>
  <c r="J26" i="58"/>
  <c r="I26" i="58"/>
  <c r="H26" i="58"/>
  <c r="G26" i="58"/>
  <c r="G27" i="58" s="1"/>
  <c r="F26" i="58"/>
  <c r="E26" i="58"/>
  <c r="P25" i="58"/>
  <c r="O25" i="58"/>
  <c r="N25" i="58"/>
  <c r="M25" i="58"/>
  <c r="L25" i="58"/>
  <c r="K25" i="58"/>
  <c r="J25" i="58"/>
  <c r="I25" i="58"/>
  <c r="Q25" i="58" s="1"/>
  <c r="H25" i="58"/>
  <c r="G25" i="58"/>
  <c r="F25" i="58"/>
  <c r="E25" i="58"/>
  <c r="P23" i="58"/>
  <c r="O23" i="58"/>
  <c r="N23" i="58"/>
  <c r="M23" i="58"/>
  <c r="M32" i="58" s="1"/>
  <c r="L23" i="58"/>
  <c r="K23" i="58"/>
  <c r="K32" i="58" s="1"/>
  <c r="J23" i="58"/>
  <c r="I23" i="58"/>
  <c r="Q23" i="58" s="1"/>
  <c r="H23" i="58"/>
  <c r="G23" i="58"/>
  <c r="F23" i="58"/>
  <c r="E23" i="58"/>
  <c r="E32" i="58" s="1"/>
  <c r="P17" i="58"/>
  <c r="P18" i="58"/>
  <c r="P19" i="58"/>
  <c r="P20" i="58"/>
  <c r="P21" i="58"/>
  <c r="O17" i="58"/>
  <c r="O18" i="58"/>
  <c r="O19" i="58"/>
  <c r="O43" i="58" s="1"/>
  <c r="O20" i="58"/>
  <c r="O21" i="58"/>
  <c r="N17" i="58"/>
  <c r="N18" i="58"/>
  <c r="N41" i="58" s="1"/>
  <c r="N19" i="58"/>
  <c r="N20" i="58"/>
  <c r="N21" i="58"/>
  <c r="M17" i="58"/>
  <c r="M18" i="58"/>
  <c r="M19" i="58"/>
  <c r="M20" i="58"/>
  <c r="M21" i="58"/>
  <c r="L17" i="58"/>
  <c r="L39" i="58" s="1"/>
  <c r="L18" i="58"/>
  <c r="L41" i="58" s="1"/>
  <c r="L19" i="58"/>
  <c r="L20" i="58"/>
  <c r="Q20" i="58" s="1"/>
  <c r="L21" i="58"/>
  <c r="K17" i="58"/>
  <c r="K19" i="58"/>
  <c r="K20" i="58"/>
  <c r="K21" i="58"/>
  <c r="J17" i="58"/>
  <c r="J18" i="58"/>
  <c r="J19" i="58"/>
  <c r="J20" i="58"/>
  <c r="J21" i="58"/>
  <c r="I17" i="58"/>
  <c r="I22" i="58" s="1"/>
  <c r="I18" i="58"/>
  <c r="I19" i="58"/>
  <c r="I20" i="58"/>
  <c r="I21" i="58"/>
  <c r="H17" i="58"/>
  <c r="H18" i="58"/>
  <c r="H19" i="58"/>
  <c r="H20" i="58"/>
  <c r="H21" i="58"/>
  <c r="G17" i="58"/>
  <c r="G18" i="58"/>
  <c r="G19" i="58"/>
  <c r="G43" i="58" s="1"/>
  <c r="G20" i="58"/>
  <c r="G21" i="58"/>
  <c r="F17" i="58"/>
  <c r="F22" i="58" s="1"/>
  <c r="F18" i="58"/>
  <c r="F41" i="58" s="1"/>
  <c r="F19" i="58"/>
  <c r="F20" i="58"/>
  <c r="F21" i="58"/>
  <c r="E17" i="58"/>
  <c r="E39" i="58" s="1"/>
  <c r="E18" i="58"/>
  <c r="E19" i="58"/>
  <c r="E43" i="58" s="1"/>
  <c r="E20" i="58"/>
  <c r="E21" i="58"/>
  <c r="F16" i="58"/>
  <c r="G16" i="58"/>
  <c r="H16" i="58"/>
  <c r="I16" i="58"/>
  <c r="J16" i="58"/>
  <c r="K16" i="58"/>
  <c r="K37" i="58" s="1"/>
  <c r="L16" i="58"/>
  <c r="M16" i="58"/>
  <c r="M37" i="58" s="1"/>
  <c r="N16" i="58"/>
  <c r="O16" i="58"/>
  <c r="O37" i="58" s="1"/>
  <c r="P16" i="58"/>
  <c r="E16" i="58"/>
  <c r="E37" i="58" s="1"/>
  <c r="H78" i="59"/>
  <c r="H69" i="59"/>
  <c r="H66" i="59"/>
  <c r="E64" i="59"/>
  <c r="G59" i="59"/>
  <c r="H54" i="59"/>
  <c r="G53" i="59"/>
  <c r="H52" i="59"/>
  <c r="G51" i="59"/>
  <c r="H50" i="59"/>
  <c r="H48" i="59"/>
  <c r="E43" i="59"/>
  <c r="H38" i="59"/>
  <c r="H30" i="59"/>
  <c r="G27" i="59"/>
  <c r="H26" i="59"/>
  <c r="H25" i="59"/>
  <c r="H24" i="59"/>
  <c r="H20" i="59"/>
  <c r="H19" i="59"/>
  <c r="E14" i="59"/>
  <c r="Q64" i="58"/>
  <c r="Q56" i="58"/>
  <c r="P48" i="58"/>
  <c r="P49" i="58" s="1"/>
  <c r="O48" i="58"/>
  <c r="O49" i="58" s="1"/>
  <c r="N48" i="58"/>
  <c r="N49" i="58" s="1"/>
  <c r="M48" i="58"/>
  <c r="M49" i="58" s="1"/>
  <c r="L48" i="58"/>
  <c r="L49" i="58" s="1"/>
  <c r="K48" i="58"/>
  <c r="K49" i="58" s="1"/>
  <c r="J48" i="58"/>
  <c r="J49" i="58" s="1"/>
  <c r="H48" i="58"/>
  <c r="H49" i="58" s="1"/>
  <c r="F48" i="58"/>
  <c r="F49" i="58" s="1"/>
  <c r="E48" i="58"/>
  <c r="E49" i="58" s="1"/>
  <c r="P43" i="58"/>
  <c r="N43" i="58"/>
  <c r="M43" i="58"/>
  <c r="L43" i="58"/>
  <c r="J43" i="58"/>
  <c r="F43" i="58"/>
  <c r="M41" i="58"/>
  <c r="J41" i="58"/>
  <c r="H41" i="58"/>
  <c r="G41" i="58"/>
  <c r="E41" i="58"/>
  <c r="P39" i="58"/>
  <c r="N39" i="58"/>
  <c r="M39" i="58"/>
  <c r="H39" i="58"/>
  <c r="Q38" i="58"/>
  <c r="L37" i="58"/>
  <c r="J37" i="58"/>
  <c r="G37" i="58"/>
  <c r="O32" i="58"/>
  <c r="L32" i="58"/>
  <c r="J32" i="58"/>
  <c r="M27" i="58"/>
  <c r="L27" i="58"/>
  <c r="J27" i="58"/>
  <c r="E27" i="58"/>
  <c r="Q26" i="58"/>
  <c r="P22" i="58"/>
  <c r="P28" i="58" s="1"/>
  <c r="N22" i="58"/>
  <c r="H22" i="58"/>
  <c r="Q21" i="58"/>
  <c r="H80" i="57"/>
  <c r="H79" i="57"/>
  <c r="H78" i="57"/>
  <c r="H77" i="57"/>
  <c r="H76" i="57"/>
  <c r="H75" i="57"/>
  <c r="H74" i="57"/>
  <c r="H73" i="57"/>
  <c r="H72" i="57"/>
  <c r="H71" i="57"/>
  <c r="H70" i="57"/>
  <c r="H69" i="57"/>
  <c r="H68" i="57"/>
  <c r="H67" i="57"/>
  <c r="H66" i="57"/>
  <c r="H65" i="57"/>
  <c r="G64" i="57"/>
  <c r="H64" i="57" s="1"/>
  <c r="E64" i="57"/>
  <c r="H63" i="57"/>
  <c r="H62" i="57"/>
  <c r="H61" i="57"/>
  <c r="H60" i="57"/>
  <c r="H59" i="57"/>
  <c r="G59" i="57"/>
  <c r="E59" i="57"/>
  <c r="H58" i="57"/>
  <c r="H57" i="57"/>
  <c r="H56" i="57"/>
  <c r="G56" i="57"/>
  <c r="E56" i="57"/>
  <c r="H55" i="57"/>
  <c r="H54" i="57"/>
  <c r="H53" i="57"/>
  <c r="G53" i="57"/>
  <c r="E53" i="57"/>
  <c r="H52" i="57"/>
  <c r="G51" i="57"/>
  <c r="H51" i="57" s="1"/>
  <c r="E51" i="57"/>
  <c r="H50" i="57"/>
  <c r="H49" i="57"/>
  <c r="H48" i="57"/>
  <c r="H47" i="57"/>
  <c r="G47" i="57"/>
  <c r="E47" i="57"/>
  <c r="H46" i="57"/>
  <c r="H45" i="57"/>
  <c r="H44" i="57"/>
  <c r="G43" i="57"/>
  <c r="H43" i="57" s="1"/>
  <c r="E43" i="57"/>
  <c r="H42" i="57"/>
  <c r="H41" i="57"/>
  <c r="H40" i="57"/>
  <c r="H39" i="57"/>
  <c r="H38" i="57"/>
  <c r="H37" i="57"/>
  <c r="G36" i="57"/>
  <c r="H36" i="57" s="1"/>
  <c r="E36" i="57"/>
  <c r="H35" i="57"/>
  <c r="H34" i="57"/>
  <c r="H33" i="57"/>
  <c r="H32" i="57"/>
  <c r="H31" i="57"/>
  <c r="G31" i="57"/>
  <c r="E31" i="57"/>
  <c r="H30" i="57"/>
  <c r="H29" i="57"/>
  <c r="H28" i="57"/>
  <c r="H27" i="57"/>
  <c r="G27" i="57"/>
  <c r="E27" i="57"/>
  <c r="H26" i="57"/>
  <c r="H25" i="57"/>
  <c r="H24" i="57"/>
  <c r="G23" i="57"/>
  <c r="H23" i="57" s="1"/>
  <c r="E23" i="57"/>
  <c r="H22" i="57"/>
  <c r="G22" i="57"/>
  <c r="G81" i="57" s="1"/>
  <c r="H81" i="57" s="1"/>
  <c r="E22" i="57"/>
  <c r="E81" i="57" s="1"/>
  <c r="H21" i="57"/>
  <c r="H20" i="57"/>
  <c r="H19" i="57"/>
  <c r="H18" i="57"/>
  <c r="H17" i="57"/>
  <c r="H16" i="57"/>
  <c r="H15" i="57"/>
  <c r="H14" i="57"/>
  <c r="G14" i="57"/>
  <c r="E14" i="57"/>
  <c r="F82" i="56"/>
  <c r="E82" i="56"/>
  <c r="P76" i="56"/>
  <c r="O76" i="56"/>
  <c r="N76" i="56"/>
  <c r="M76" i="56"/>
  <c r="L76" i="56"/>
  <c r="K76" i="56"/>
  <c r="J76" i="56"/>
  <c r="I76" i="56"/>
  <c r="H76" i="56"/>
  <c r="G76" i="56"/>
  <c r="F76" i="56"/>
  <c r="E76" i="56"/>
  <c r="Q76" i="56" s="1"/>
  <c r="Q75" i="56"/>
  <c r="Q74" i="56"/>
  <c r="Q73" i="56"/>
  <c r="Q72" i="56"/>
  <c r="Q71" i="56"/>
  <c r="Q70" i="56"/>
  <c r="Q69" i="56"/>
  <c r="Q68" i="56"/>
  <c r="Q67" i="56"/>
  <c r="Q66" i="56"/>
  <c r="Q65" i="56"/>
  <c r="Q64" i="56"/>
  <c r="Q63" i="56"/>
  <c r="Q62" i="56"/>
  <c r="Q61" i="56"/>
  <c r="Q60" i="56"/>
  <c r="Q59" i="56"/>
  <c r="Q58" i="56"/>
  <c r="Q57" i="56"/>
  <c r="Q56" i="56"/>
  <c r="Q55" i="56"/>
  <c r="Q54" i="56"/>
  <c r="Q53" i="56"/>
  <c r="Q52" i="56"/>
  <c r="K49" i="56"/>
  <c r="J49" i="56"/>
  <c r="I49" i="56"/>
  <c r="P48" i="56"/>
  <c r="P49" i="56" s="1"/>
  <c r="O48" i="56"/>
  <c r="O49" i="56" s="1"/>
  <c r="N48" i="56"/>
  <c r="N49" i="56" s="1"/>
  <c r="M48" i="56"/>
  <c r="M49" i="56" s="1"/>
  <c r="L48" i="56"/>
  <c r="L49" i="56" s="1"/>
  <c r="K48" i="56"/>
  <c r="J48" i="56"/>
  <c r="I48" i="56"/>
  <c r="H48" i="56"/>
  <c r="H49" i="56" s="1"/>
  <c r="G48" i="56"/>
  <c r="G49" i="56" s="1"/>
  <c r="F48" i="56"/>
  <c r="F49" i="56" s="1"/>
  <c r="E48" i="56"/>
  <c r="E49" i="56" s="1"/>
  <c r="Q47" i="56"/>
  <c r="Q46" i="56"/>
  <c r="Q48" i="56" s="1"/>
  <c r="Q49" i="56" s="1"/>
  <c r="N45" i="56"/>
  <c r="M45" i="56"/>
  <c r="F45" i="56"/>
  <c r="Q44" i="56"/>
  <c r="P43" i="56"/>
  <c r="O43" i="56"/>
  <c r="N43" i="56"/>
  <c r="M43" i="56"/>
  <c r="L43" i="56"/>
  <c r="K43" i="56"/>
  <c r="J43" i="56"/>
  <c r="I43" i="56"/>
  <c r="H43" i="56"/>
  <c r="G43" i="56"/>
  <c r="F43" i="56"/>
  <c r="E43" i="56"/>
  <c r="Q42" i="56"/>
  <c r="Q41" i="56"/>
  <c r="P41" i="56"/>
  <c r="O41" i="56"/>
  <c r="N41" i="56"/>
  <c r="M41" i="56"/>
  <c r="L41" i="56"/>
  <c r="K41" i="56"/>
  <c r="J41" i="56"/>
  <c r="I41" i="56"/>
  <c r="H41" i="56"/>
  <c r="G41" i="56"/>
  <c r="F41" i="56"/>
  <c r="E41" i="56"/>
  <c r="Q40" i="56"/>
  <c r="P39" i="56"/>
  <c r="O39" i="56"/>
  <c r="N39" i="56"/>
  <c r="M39" i="56"/>
  <c r="L39" i="56"/>
  <c r="K39" i="56"/>
  <c r="J39" i="56"/>
  <c r="I39" i="56"/>
  <c r="H39" i="56"/>
  <c r="G39" i="56"/>
  <c r="F39" i="56"/>
  <c r="E39" i="56"/>
  <c r="Q38" i="56"/>
  <c r="P37" i="56"/>
  <c r="O37" i="56"/>
  <c r="N37" i="56"/>
  <c r="M37" i="56"/>
  <c r="L37" i="56"/>
  <c r="K37" i="56"/>
  <c r="J37" i="56"/>
  <c r="I37" i="56"/>
  <c r="H37" i="56"/>
  <c r="G37" i="56"/>
  <c r="F37" i="56"/>
  <c r="E37" i="56"/>
  <c r="Q36" i="56"/>
  <c r="K35" i="56"/>
  <c r="Q34" i="56"/>
  <c r="P32" i="56"/>
  <c r="O32" i="56"/>
  <c r="N32" i="56"/>
  <c r="M32" i="56"/>
  <c r="L32" i="56"/>
  <c r="K32" i="56"/>
  <c r="J32" i="56"/>
  <c r="I32" i="56"/>
  <c r="H32" i="56"/>
  <c r="G32" i="56"/>
  <c r="F32" i="56"/>
  <c r="E32" i="56"/>
  <c r="K31" i="56"/>
  <c r="K33" i="56" s="1"/>
  <c r="Q30" i="56"/>
  <c r="Q32" i="56" s="1"/>
  <c r="Q29" i="56"/>
  <c r="K28" i="56"/>
  <c r="J28" i="56"/>
  <c r="Q27" i="56"/>
  <c r="P27" i="56"/>
  <c r="O27" i="56"/>
  <c r="N27" i="56"/>
  <c r="M27" i="56"/>
  <c r="L27" i="56"/>
  <c r="K27" i="56"/>
  <c r="J27" i="56"/>
  <c r="I27" i="56"/>
  <c r="H27" i="56"/>
  <c r="G27" i="56"/>
  <c r="F27" i="56"/>
  <c r="E27" i="56"/>
  <c r="Q26" i="56"/>
  <c r="Q25" i="56"/>
  <c r="P24" i="56"/>
  <c r="O24" i="56"/>
  <c r="N24" i="56"/>
  <c r="H24" i="56"/>
  <c r="G24" i="56"/>
  <c r="F24" i="56"/>
  <c r="Q23" i="56"/>
  <c r="P22" i="56"/>
  <c r="P28" i="56" s="1"/>
  <c r="O22" i="56"/>
  <c r="O28" i="56" s="1"/>
  <c r="N22" i="56"/>
  <c r="N28" i="56" s="1"/>
  <c r="M22" i="56"/>
  <c r="M24" i="56" s="1"/>
  <c r="L22" i="56"/>
  <c r="L45" i="56" s="1"/>
  <c r="K22" i="56"/>
  <c r="K45" i="56" s="1"/>
  <c r="J22" i="56"/>
  <c r="J35" i="56" s="1"/>
  <c r="I22" i="56"/>
  <c r="I28" i="56" s="1"/>
  <c r="H22" i="56"/>
  <c r="H28" i="56" s="1"/>
  <c r="G22" i="56"/>
  <c r="G28" i="56" s="1"/>
  <c r="F22" i="56"/>
  <c r="F28" i="56" s="1"/>
  <c r="E22" i="56"/>
  <c r="E24" i="56" s="1"/>
  <c r="Q21" i="56"/>
  <c r="Q20" i="56"/>
  <c r="Q19" i="56"/>
  <c r="Q43" i="56" s="1"/>
  <c r="Q18" i="56"/>
  <c r="Q17" i="56"/>
  <c r="Q39" i="56" s="1"/>
  <c r="Q16" i="56"/>
  <c r="Q22" i="56" s="1"/>
  <c r="H80" i="55"/>
  <c r="H79" i="55"/>
  <c r="H78" i="55"/>
  <c r="H77" i="55"/>
  <c r="H76" i="55"/>
  <c r="H75" i="55"/>
  <c r="H74" i="55"/>
  <c r="H73" i="55"/>
  <c r="H72" i="55"/>
  <c r="H71" i="55"/>
  <c r="H70" i="55"/>
  <c r="H69" i="55"/>
  <c r="H68" i="55"/>
  <c r="H67" i="55"/>
  <c r="H66" i="55"/>
  <c r="H65" i="55"/>
  <c r="G64" i="55"/>
  <c r="H64" i="55" s="1"/>
  <c r="E64" i="55"/>
  <c r="H63" i="55"/>
  <c r="H62" i="55"/>
  <c r="H61" i="55"/>
  <c r="H60" i="55"/>
  <c r="H59" i="55"/>
  <c r="G59" i="55"/>
  <c r="E59" i="55"/>
  <c r="H58" i="55"/>
  <c r="H57" i="55"/>
  <c r="H56" i="55"/>
  <c r="G56" i="55"/>
  <c r="E56" i="55"/>
  <c r="H55" i="55"/>
  <c r="H54" i="55"/>
  <c r="H53" i="55"/>
  <c r="G53" i="55"/>
  <c r="E53" i="55"/>
  <c r="H52" i="55"/>
  <c r="G51" i="55"/>
  <c r="H51" i="55" s="1"/>
  <c r="E51" i="55"/>
  <c r="H50" i="55"/>
  <c r="H49" i="55"/>
  <c r="H48" i="55"/>
  <c r="H47" i="55"/>
  <c r="G47" i="55"/>
  <c r="E47" i="55"/>
  <c r="H46" i="55"/>
  <c r="H45" i="55"/>
  <c r="H44" i="55"/>
  <c r="G43" i="55"/>
  <c r="H43" i="55" s="1"/>
  <c r="E43" i="55"/>
  <c r="H42" i="55"/>
  <c r="H41" i="55"/>
  <c r="H40" i="55"/>
  <c r="H39" i="55"/>
  <c r="H38" i="55"/>
  <c r="H37" i="55"/>
  <c r="G36" i="55"/>
  <c r="H36" i="55" s="1"/>
  <c r="E36" i="55"/>
  <c r="H35" i="55"/>
  <c r="H34" i="55"/>
  <c r="H33" i="55"/>
  <c r="H32" i="55"/>
  <c r="H31" i="55"/>
  <c r="G31" i="55"/>
  <c r="E31" i="55"/>
  <c r="H30" i="55"/>
  <c r="H29" i="55"/>
  <c r="H28" i="55"/>
  <c r="H27" i="55"/>
  <c r="G27" i="55"/>
  <c r="E27" i="55"/>
  <c r="H26" i="55"/>
  <c r="H25" i="55"/>
  <c r="H24" i="55"/>
  <c r="G23" i="55"/>
  <c r="H23" i="55" s="1"/>
  <c r="E23" i="55"/>
  <c r="H22" i="55"/>
  <c r="G22" i="55"/>
  <c r="G81" i="55" s="1"/>
  <c r="E22" i="55"/>
  <c r="H21" i="55"/>
  <c r="H20" i="55"/>
  <c r="H19" i="55"/>
  <c r="H18" i="55"/>
  <c r="H17" i="55"/>
  <c r="H16" i="55"/>
  <c r="H15" i="55"/>
  <c r="G14" i="55"/>
  <c r="H14" i="55" s="1"/>
  <c r="E14" i="55"/>
  <c r="F82" i="54"/>
  <c r="E82" i="54"/>
  <c r="P76" i="54"/>
  <c r="O76" i="54"/>
  <c r="N76" i="54"/>
  <c r="M76" i="54"/>
  <c r="L76" i="54"/>
  <c r="K76" i="54"/>
  <c r="J76" i="54"/>
  <c r="I76" i="54"/>
  <c r="H76" i="54"/>
  <c r="G76" i="54"/>
  <c r="F76" i="54"/>
  <c r="Q76" i="54" s="1"/>
  <c r="E76" i="54"/>
  <c r="Q75" i="54"/>
  <c r="Q74" i="54"/>
  <c r="Q73" i="54"/>
  <c r="Q72" i="54"/>
  <c r="Q71" i="54"/>
  <c r="Q70" i="54"/>
  <c r="Q69" i="54"/>
  <c r="Q68" i="54"/>
  <c r="Q67" i="54"/>
  <c r="Q66" i="54"/>
  <c r="Q65" i="54"/>
  <c r="Q64" i="54"/>
  <c r="Q63" i="54"/>
  <c r="Q62" i="54"/>
  <c r="Q61" i="54"/>
  <c r="Q60" i="54"/>
  <c r="Q59" i="54"/>
  <c r="Q58" i="54"/>
  <c r="Q57" i="54"/>
  <c r="Q56" i="54"/>
  <c r="Q55" i="54"/>
  <c r="Q54" i="54"/>
  <c r="Q53" i="54"/>
  <c r="Q52" i="54"/>
  <c r="O49" i="54"/>
  <c r="K49" i="54"/>
  <c r="I49" i="54"/>
  <c r="G49" i="54"/>
  <c r="P48" i="54"/>
  <c r="P49" i="54" s="1"/>
  <c r="O48" i="54"/>
  <c r="N48" i="54"/>
  <c r="N49" i="54" s="1"/>
  <c r="M48" i="54"/>
  <c r="M49" i="54" s="1"/>
  <c r="L48" i="54"/>
  <c r="L49" i="54" s="1"/>
  <c r="K48" i="54"/>
  <c r="J48" i="54"/>
  <c r="J49" i="54" s="1"/>
  <c r="I48" i="54"/>
  <c r="H48" i="54"/>
  <c r="H49" i="54" s="1"/>
  <c r="G48" i="54"/>
  <c r="F48" i="54"/>
  <c r="F49" i="54" s="1"/>
  <c r="E48" i="54"/>
  <c r="E49" i="54" s="1"/>
  <c r="Q47" i="54"/>
  <c r="Q46" i="54"/>
  <c r="Q48" i="54" s="1"/>
  <c r="Q49" i="54" s="1"/>
  <c r="M45" i="54"/>
  <c r="Q44" i="54"/>
  <c r="P43" i="54"/>
  <c r="O43" i="54"/>
  <c r="N43" i="54"/>
  <c r="M43" i="54"/>
  <c r="L43" i="54"/>
  <c r="K43" i="54"/>
  <c r="J43" i="54"/>
  <c r="I43" i="54"/>
  <c r="H43" i="54"/>
  <c r="G43" i="54"/>
  <c r="F43" i="54"/>
  <c r="E43" i="54"/>
  <c r="Q42" i="54"/>
  <c r="Q41" i="54"/>
  <c r="P41" i="54"/>
  <c r="O41" i="54"/>
  <c r="N41" i="54"/>
  <c r="M41" i="54"/>
  <c r="L41" i="54"/>
  <c r="K41" i="54"/>
  <c r="J41" i="54"/>
  <c r="I41" i="54"/>
  <c r="H41" i="54"/>
  <c r="G41" i="54"/>
  <c r="F41" i="54"/>
  <c r="E41" i="54"/>
  <c r="Q40" i="54"/>
  <c r="P39" i="54"/>
  <c r="O39" i="54"/>
  <c r="N39" i="54"/>
  <c r="M39" i="54"/>
  <c r="L39" i="54"/>
  <c r="K39" i="54"/>
  <c r="J39" i="54"/>
  <c r="I39" i="54"/>
  <c r="H39" i="54"/>
  <c r="G39" i="54"/>
  <c r="F39" i="54"/>
  <c r="E39" i="54"/>
  <c r="Q38" i="54"/>
  <c r="P37" i="54"/>
  <c r="O37" i="54"/>
  <c r="N37" i="54"/>
  <c r="M37" i="54"/>
  <c r="L37" i="54"/>
  <c r="K37" i="54"/>
  <c r="J37" i="54"/>
  <c r="I37" i="54"/>
  <c r="H37" i="54"/>
  <c r="G37" i="54"/>
  <c r="F37" i="54"/>
  <c r="E37" i="54"/>
  <c r="Q36" i="54"/>
  <c r="M35" i="54"/>
  <c r="K35" i="54"/>
  <c r="E35" i="54"/>
  <c r="Q34" i="54"/>
  <c r="P32" i="54"/>
  <c r="O32" i="54"/>
  <c r="N32" i="54"/>
  <c r="M32" i="54"/>
  <c r="L32" i="54"/>
  <c r="K32" i="54"/>
  <c r="J32" i="54"/>
  <c r="I32" i="54"/>
  <c r="H32" i="54"/>
  <c r="G32" i="54"/>
  <c r="F32" i="54"/>
  <c r="E32" i="54"/>
  <c r="M31" i="54"/>
  <c r="M33" i="54" s="1"/>
  <c r="K31" i="54"/>
  <c r="K33" i="54" s="1"/>
  <c r="E31" i="54"/>
  <c r="E33" i="54" s="1"/>
  <c r="Q30" i="54"/>
  <c r="Q32" i="54" s="1"/>
  <c r="Q29" i="54"/>
  <c r="P28" i="54"/>
  <c r="J28" i="54"/>
  <c r="H28" i="54"/>
  <c r="Q27" i="54"/>
  <c r="P27" i="54"/>
  <c r="O27" i="54"/>
  <c r="N27" i="54"/>
  <c r="M27" i="54"/>
  <c r="L27" i="54"/>
  <c r="K27" i="54"/>
  <c r="J27" i="54"/>
  <c r="I27" i="54"/>
  <c r="H27" i="54"/>
  <c r="G27" i="54"/>
  <c r="F27" i="54"/>
  <c r="E27" i="54"/>
  <c r="Q26" i="54"/>
  <c r="Q25" i="54"/>
  <c r="P24" i="54"/>
  <c r="N24" i="54"/>
  <c r="M24" i="54"/>
  <c r="H24" i="54"/>
  <c r="F24" i="54"/>
  <c r="E24" i="54"/>
  <c r="Q23" i="54"/>
  <c r="P22" i="54"/>
  <c r="P35" i="54" s="1"/>
  <c r="O22" i="54"/>
  <c r="O28" i="54" s="1"/>
  <c r="N22" i="54"/>
  <c r="N28" i="54" s="1"/>
  <c r="M22" i="54"/>
  <c r="M28" i="54" s="1"/>
  <c r="L22" i="54"/>
  <c r="L45" i="54" s="1"/>
  <c r="K22" i="54"/>
  <c r="K45" i="54" s="1"/>
  <c r="J22" i="54"/>
  <c r="J35" i="54" s="1"/>
  <c r="I22" i="54"/>
  <c r="I28" i="54" s="1"/>
  <c r="H22" i="54"/>
  <c r="H35" i="54" s="1"/>
  <c r="G22" i="54"/>
  <c r="G28" i="54" s="1"/>
  <c r="F22" i="54"/>
  <c r="F28" i="54" s="1"/>
  <c r="E22" i="54"/>
  <c r="E28" i="54" s="1"/>
  <c r="Q21" i="54"/>
  <c r="Q20" i="54"/>
  <c r="Q19" i="54"/>
  <c r="Q43" i="54" s="1"/>
  <c r="Q18" i="54"/>
  <c r="Q17" i="54"/>
  <c r="Q39" i="54" s="1"/>
  <c r="Q16" i="54"/>
  <c r="Q37" i="54" s="1"/>
  <c r="H80" i="53"/>
  <c r="H79" i="53"/>
  <c r="H78" i="53"/>
  <c r="H77" i="53"/>
  <c r="H76" i="53"/>
  <c r="H75" i="53"/>
  <c r="H74" i="53"/>
  <c r="H73" i="53"/>
  <c r="H72" i="53"/>
  <c r="H71" i="53"/>
  <c r="H70" i="53"/>
  <c r="H69" i="53"/>
  <c r="H68" i="53"/>
  <c r="H67" i="53"/>
  <c r="H66" i="53"/>
  <c r="H65" i="53"/>
  <c r="G64" i="53"/>
  <c r="E64" i="53"/>
  <c r="H64" i="53" s="1"/>
  <c r="H63" i="53"/>
  <c r="H62" i="53"/>
  <c r="H61" i="53"/>
  <c r="H60" i="53"/>
  <c r="G59" i="53"/>
  <c r="H59" i="53" s="1"/>
  <c r="E59" i="53"/>
  <c r="H58" i="53"/>
  <c r="H57" i="53"/>
  <c r="G56" i="53"/>
  <c r="H56" i="53" s="1"/>
  <c r="E56" i="53"/>
  <c r="H55" i="53"/>
  <c r="H54" i="53"/>
  <c r="G53" i="53"/>
  <c r="H53" i="53" s="1"/>
  <c r="E53" i="53"/>
  <c r="H52" i="53"/>
  <c r="G51" i="53"/>
  <c r="H51" i="53" s="1"/>
  <c r="E51" i="53"/>
  <c r="H50" i="53"/>
  <c r="H49" i="53"/>
  <c r="H48" i="53"/>
  <c r="G47" i="53"/>
  <c r="H47" i="53" s="1"/>
  <c r="E47" i="53"/>
  <c r="H46" i="53"/>
  <c r="H45" i="53"/>
  <c r="H44" i="53"/>
  <c r="G43" i="53"/>
  <c r="H43" i="53" s="1"/>
  <c r="E43" i="53"/>
  <c r="H42" i="53"/>
  <c r="H41" i="53"/>
  <c r="H40" i="53"/>
  <c r="H39" i="53"/>
  <c r="H38" i="53"/>
  <c r="H37" i="53"/>
  <c r="G36" i="53"/>
  <c r="H36" i="53" s="1"/>
  <c r="E36" i="53"/>
  <c r="H35" i="53"/>
  <c r="H34" i="53"/>
  <c r="H33" i="53"/>
  <c r="H32" i="53"/>
  <c r="H31" i="53"/>
  <c r="G31" i="53"/>
  <c r="E31" i="53"/>
  <c r="H30" i="53"/>
  <c r="H29" i="53"/>
  <c r="H28" i="53"/>
  <c r="G27" i="53"/>
  <c r="E27" i="53"/>
  <c r="H27" i="53" s="1"/>
  <c r="H26" i="53"/>
  <c r="H25" i="53"/>
  <c r="H24" i="53"/>
  <c r="G23" i="53"/>
  <c r="H23" i="53" s="1"/>
  <c r="E23" i="53"/>
  <c r="H22" i="53"/>
  <c r="G22" i="53"/>
  <c r="G81" i="53" s="1"/>
  <c r="E22" i="53"/>
  <c r="H21" i="53"/>
  <c r="H20" i="53"/>
  <c r="H19" i="53"/>
  <c r="H18" i="53"/>
  <c r="H17" i="53"/>
  <c r="H16" i="53"/>
  <c r="H15" i="53"/>
  <c r="G14" i="53"/>
  <c r="H14" i="53" s="1"/>
  <c r="E14" i="53"/>
  <c r="F82" i="52"/>
  <c r="E82" i="52"/>
  <c r="P76" i="52"/>
  <c r="O76" i="52"/>
  <c r="N76" i="52"/>
  <c r="M76" i="52"/>
  <c r="L76" i="52"/>
  <c r="K76" i="52"/>
  <c r="J76" i="52"/>
  <c r="I76" i="52"/>
  <c r="Q76" i="52" s="1"/>
  <c r="H76" i="52"/>
  <c r="G76" i="52"/>
  <c r="F76" i="52"/>
  <c r="E76" i="52"/>
  <c r="Q75" i="52"/>
  <c r="Q74" i="52"/>
  <c r="Q73" i="52"/>
  <c r="Q72" i="52"/>
  <c r="Q71" i="52"/>
  <c r="Q70" i="52"/>
  <c r="Q69" i="52"/>
  <c r="Q68" i="52"/>
  <c r="Q67" i="52"/>
  <c r="Q66" i="52"/>
  <c r="Q65" i="52"/>
  <c r="Q64" i="52"/>
  <c r="Q63" i="52"/>
  <c r="Q62" i="52"/>
  <c r="Q61" i="52"/>
  <c r="Q60" i="52"/>
  <c r="Q59" i="52"/>
  <c r="Q58" i="52"/>
  <c r="Q57" i="52"/>
  <c r="Q56" i="52"/>
  <c r="Q55" i="52"/>
  <c r="Q54" i="52"/>
  <c r="Q53" i="52"/>
  <c r="Q52" i="52"/>
  <c r="P49" i="52"/>
  <c r="O49" i="52"/>
  <c r="I49" i="52"/>
  <c r="H49" i="52"/>
  <c r="G49" i="52"/>
  <c r="P48" i="52"/>
  <c r="O48" i="52"/>
  <c r="N48" i="52"/>
  <c r="N49" i="52" s="1"/>
  <c r="M48" i="52"/>
  <c r="M49" i="52" s="1"/>
  <c r="L48" i="52"/>
  <c r="L49" i="52" s="1"/>
  <c r="K48" i="52"/>
  <c r="K49" i="52" s="1"/>
  <c r="J48" i="52"/>
  <c r="J49" i="52" s="1"/>
  <c r="I48" i="52"/>
  <c r="H48" i="52"/>
  <c r="G48" i="52"/>
  <c r="F48" i="52"/>
  <c r="F49" i="52" s="1"/>
  <c r="E48" i="52"/>
  <c r="E49" i="52" s="1"/>
  <c r="Q47" i="52"/>
  <c r="Q46" i="52"/>
  <c r="Q48" i="52" s="1"/>
  <c r="Q49" i="52" s="1"/>
  <c r="M45" i="52"/>
  <c r="E45" i="52"/>
  <c r="Q44" i="52"/>
  <c r="P43" i="52"/>
  <c r="O43" i="52"/>
  <c r="N43" i="52"/>
  <c r="M43" i="52"/>
  <c r="L43" i="52"/>
  <c r="K43" i="52"/>
  <c r="J43" i="52"/>
  <c r="I43" i="52"/>
  <c r="H43" i="52"/>
  <c r="G43" i="52"/>
  <c r="F43" i="52"/>
  <c r="E43" i="52"/>
  <c r="Q42" i="52"/>
  <c r="Q41" i="52"/>
  <c r="P41" i="52"/>
  <c r="O41" i="52"/>
  <c r="N41" i="52"/>
  <c r="M41" i="52"/>
  <c r="L41" i="52"/>
  <c r="K41" i="52"/>
  <c r="J41" i="52"/>
  <c r="I41" i="52"/>
  <c r="H41" i="52"/>
  <c r="G41" i="52"/>
  <c r="F41" i="52"/>
  <c r="E41" i="52"/>
  <c r="Q40" i="52"/>
  <c r="P39" i="52"/>
  <c r="O39" i="52"/>
  <c r="N39" i="52"/>
  <c r="M39" i="52"/>
  <c r="L39" i="52"/>
  <c r="K39" i="52"/>
  <c r="J39" i="52"/>
  <c r="I39" i="52"/>
  <c r="H39" i="52"/>
  <c r="G39" i="52"/>
  <c r="F39" i="52"/>
  <c r="E39" i="52"/>
  <c r="Q38" i="52"/>
  <c r="P37" i="52"/>
  <c r="O37" i="52"/>
  <c r="N37" i="52"/>
  <c r="M37" i="52"/>
  <c r="L37" i="52"/>
  <c r="K37" i="52"/>
  <c r="J37" i="52"/>
  <c r="I37" i="52"/>
  <c r="H37" i="52"/>
  <c r="G37" i="52"/>
  <c r="F37" i="52"/>
  <c r="E37" i="52"/>
  <c r="Q36" i="52"/>
  <c r="P35" i="52"/>
  <c r="M35" i="52"/>
  <c r="K35" i="52"/>
  <c r="H35" i="52"/>
  <c r="E35" i="52"/>
  <c r="Q34" i="52"/>
  <c r="P32" i="52"/>
  <c r="O32" i="52"/>
  <c r="N32" i="52"/>
  <c r="M32" i="52"/>
  <c r="L32" i="52"/>
  <c r="K32" i="52"/>
  <c r="J32" i="52"/>
  <c r="I32" i="52"/>
  <c r="H32" i="52"/>
  <c r="G32" i="52"/>
  <c r="F32" i="52"/>
  <c r="E32" i="52"/>
  <c r="P31" i="52"/>
  <c r="P33" i="52" s="1"/>
  <c r="M31" i="52"/>
  <c r="M33" i="52" s="1"/>
  <c r="K31" i="52"/>
  <c r="K33" i="52" s="1"/>
  <c r="H31" i="52"/>
  <c r="H33" i="52" s="1"/>
  <c r="E31" i="52"/>
  <c r="E33" i="52" s="1"/>
  <c r="Q30" i="52"/>
  <c r="Q29" i="52"/>
  <c r="Q31" i="52" s="1"/>
  <c r="Q33" i="52" s="1"/>
  <c r="O28" i="52"/>
  <c r="M28" i="52"/>
  <c r="J28" i="52"/>
  <c r="G28" i="52"/>
  <c r="E28" i="52"/>
  <c r="P27" i="52"/>
  <c r="O27" i="52"/>
  <c r="N27" i="52"/>
  <c r="M27" i="52"/>
  <c r="L27" i="52"/>
  <c r="K27" i="52"/>
  <c r="J27" i="52"/>
  <c r="I27" i="52"/>
  <c r="H27" i="52"/>
  <c r="G27" i="52"/>
  <c r="F27" i="52"/>
  <c r="E27" i="52"/>
  <c r="Q26" i="52"/>
  <c r="Q25" i="52"/>
  <c r="Q27" i="52" s="1"/>
  <c r="N24" i="52"/>
  <c r="M24" i="52"/>
  <c r="K24" i="52"/>
  <c r="F24" i="52"/>
  <c r="E24" i="52"/>
  <c r="Q23" i="52"/>
  <c r="Q32" i="52" s="1"/>
  <c r="P22" i="52"/>
  <c r="P28" i="52" s="1"/>
  <c r="O22" i="52"/>
  <c r="O35" i="52" s="1"/>
  <c r="N22" i="52"/>
  <c r="N28" i="52" s="1"/>
  <c r="M22" i="52"/>
  <c r="L22" i="52"/>
  <c r="L45" i="52" s="1"/>
  <c r="K22" i="52"/>
  <c r="K45" i="52" s="1"/>
  <c r="J22" i="52"/>
  <c r="J35" i="52" s="1"/>
  <c r="I22" i="52"/>
  <c r="I28" i="52" s="1"/>
  <c r="H22" i="52"/>
  <c r="H28" i="52" s="1"/>
  <c r="G22" i="52"/>
  <c r="G35" i="52" s="1"/>
  <c r="F22" i="52"/>
  <c r="F28" i="52" s="1"/>
  <c r="E22" i="52"/>
  <c r="Q21" i="52"/>
  <c r="Q20" i="52"/>
  <c r="Q19" i="52"/>
  <c r="Q43" i="52" s="1"/>
  <c r="Q18" i="52"/>
  <c r="Q22" i="52" s="1"/>
  <c r="Q17" i="52"/>
  <c r="Q39" i="52" s="1"/>
  <c r="Q16" i="52"/>
  <c r="Q37" i="52" s="1"/>
  <c r="H80" i="51"/>
  <c r="H79" i="51"/>
  <c r="H78" i="51"/>
  <c r="H77" i="51"/>
  <c r="H76" i="51"/>
  <c r="H75" i="51"/>
  <c r="H74" i="51"/>
  <c r="H73" i="51"/>
  <c r="H72" i="51"/>
  <c r="H71" i="51"/>
  <c r="H70" i="51"/>
  <c r="H69" i="51"/>
  <c r="H68" i="51"/>
  <c r="H67" i="51"/>
  <c r="H66" i="51"/>
  <c r="H65" i="51"/>
  <c r="G64" i="51"/>
  <c r="H64" i="51" s="1"/>
  <c r="E64" i="51"/>
  <c r="H63" i="51"/>
  <c r="H62" i="51"/>
  <c r="H61" i="51"/>
  <c r="H60" i="51"/>
  <c r="G59" i="51"/>
  <c r="E59" i="51"/>
  <c r="H59" i="51" s="1"/>
  <c r="H58" i="51"/>
  <c r="H57" i="51"/>
  <c r="G56" i="51"/>
  <c r="E56" i="51"/>
  <c r="H56" i="51" s="1"/>
  <c r="H55" i="51"/>
  <c r="H54" i="51"/>
  <c r="G53" i="51"/>
  <c r="E53" i="51"/>
  <c r="H53" i="51" s="1"/>
  <c r="H52" i="51"/>
  <c r="G51" i="51"/>
  <c r="H51" i="51" s="1"/>
  <c r="E51" i="51"/>
  <c r="H50" i="51"/>
  <c r="H49" i="51"/>
  <c r="H48" i="51"/>
  <c r="G47" i="51"/>
  <c r="E47" i="51"/>
  <c r="H47" i="51" s="1"/>
  <c r="H46" i="51"/>
  <c r="H45" i="51"/>
  <c r="H44" i="51"/>
  <c r="H43" i="51"/>
  <c r="G43" i="51"/>
  <c r="E43" i="51"/>
  <c r="H42" i="51"/>
  <c r="H41" i="51"/>
  <c r="H40" i="51"/>
  <c r="H39" i="51"/>
  <c r="H38" i="51"/>
  <c r="H37" i="51"/>
  <c r="G36" i="51"/>
  <c r="E36" i="51"/>
  <c r="H36" i="51" s="1"/>
  <c r="H35" i="51"/>
  <c r="H34" i="51"/>
  <c r="H33" i="51"/>
  <c r="H32" i="51"/>
  <c r="H31" i="51"/>
  <c r="G31" i="51"/>
  <c r="E31" i="51"/>
  <c r="H30" i="51"/>
  <c r="H29" i="51"/>
  <c r="H28" i="51"/>
  <c r="G27" i="51"/>
  <c r="H27" i="51" s="1"/>
  <c r="E27" i="51"/>
  <c r="H26" i="51"/>
  <c r="H25" i="51"/>
  <c r="H24" i="51"/>
  <c r="G23" i="51"/>
  <c r="E23" i="51"/>
  <c r="H23" i="51" s="1"/>
  <c r="H22" i="51"/>
  <c r="G22" i="51"/>
  <c r="G81" i="51" s="1"/>
  <c r="E22" i="51"/>
  <c r="H21" i="51"/>
  <c r="H20" i="51"/>
  <c r="H19" i="51"/>
  <c r="H18" i="51"/>
  <c r="H17" i="51"/>
  <c r="H16" i="51"/>
  <c r="H15" i="51"/>
  <c r="G14" i="51"/>
  <c r="H14" i="51" s="1"/>
  <c r="E14" i="51"/>
  <c r="F82" i="50"/>
  <c r="E82" i="50"/>
  <c r="P76" i="50"/>
  <c r="O76" i="50"/>
  <c r="N76" i="50"/>
  <c r="M76" i="50"/>
  <c r="L76" i="50"/>
  <c r="K76" i="50"/>
  <c r="J76" i="50"/>
  <c r="I76" i="50"/>
  <c r="Q76" i="50" s="1"/>
  <c r="H76" i="50"/>
  <c r="G76" i="50"/>
  <c r="F76" i="50"/>
  <c r="E76" i="50"/>
  <c r="Q75" i="50"/>
  <c r="Q74" i="50"/>
  <c r="Q73" i="50"/>
  <c r="Q72" i="50"/>
  <c r="Q71" i="50"/>
  <c r="Q70" i="50"/>
  <c r="Q69" i="50"/>
  <c r="Q68" i="50"/>
  <c r="Q67" i="50"/>
  <c r="Q66" i="50"/>
  <c r="Q65" i="50"/>
  <c r="Q64" i="50"/>
  <c r="Q63" i="50"/>
  <c r="Q62" i="50"/>
  <c r="Q61" i="50"/>
  <c r="Q60" i="50"/>
  <c r="Q59" i="50"/>
  <c r="Q58" i="50"/>
  <c r="Q57" i="50"/>
  <c r="Q56" i="50"/>
  <c r="Q55" i="50"/>
  <c r="Q54" i="50"/>
  <c r="Q53" i="50"/>
  <c r="Q52" i="50"/>
  <c r="P49" i="50"/>
  <c r="O49" i="50"/>
  <c r="I49" i="50"/>
  <c r="H49" i="50"/>
  <c r="G49" i="50"/>
  <c r="P48" i="50"/>
  <c r="O48" i="50"/>
  <c r="N48" i="50"/>
  <c r="N49" i="50" s="1"/>
  <c r="M48" i="50"/>
  <c r="M49" i="50" s="1"/>
  <c r="L48" i="50"/>
  <c r="L49" i="50" s="1"/>
  <c r="K48" i="50"/>
  <c r="K49" i="50" s="1"/>
  <c r="J48" i="50"/>
  <c r="J49" i="50" s="1"/>
  <c r="I48" i="50"/>
  <c r="H48" i="50"/>
  <c r="G48" i="50"/>
  <c r="F48" i="50"/>
  <c r="F49" i="50" s="1"/>
  <c r="E48" i="50"/>
  <c r="E49" i="50" s="1"/>
  <c r="Q47" i="50"/>
  <c r="Q46" i="50"/>
  <c r="Q48" i="50" s="1"/>
  <c r="Q49" i="50" s="1"/>
  <c r="M45" i="50"/>
  <c r="J45" i="50"/>
  <c r="E45" i="50"/>
  <c r="Q44" i="50"/>
  <c r="P43" i="50"/>
  <c r="O43" i="50"/>
  <c r="N43" i="50"/>
  <c r="M43" i="50"/>
  <c r="L43" i="50"/>
  <c r="K43" i="50"/>
  <c r="J43" i="50"/>
  <c r="I43" i="50"/>
  <c r="H43" i="50"/>
  <c r="G43" i="50"/>
  <c r="F43" i="50"/>
  <c r="E43" i="50"/>
  <c r="Q42" i="50"/>
  <c r="Q41" i="50"/>
  <c r="P41" i="50"/>
  <c r="O41" i="50"/>
  <c r="N41" i="50"/>
  <c r="M41" i="50"/>
  <c r="L41" i="50"/>
  <c r="K41" i="50"/>
  <c r="J41" i="50"/>
  <c r="I41" i="50"/>
  <c r="H41" i="50"/>
  <c r="G41" i="50"/>
  <c r="F41" i="50"/>
  <c r="E41" i="50"/>
  <c r="Q40" i="50"/>
  <c r="P39" i="50"/>
  <c r="O39" i="50"/>
  <c r="N39" i="50"/>
  <c r="M39" i="50"/>
  <c r="L39" i="50"/>
  <c r="K39" i="50"/>
  <c r="J39" i="50"/>
  <c r="I39" i="50"/>
  <c r="H39" i="50"/>
  <c r="G39" i="50"/>
  <c r="F39" i="50"/>
  <c r="E39" i="50"/>
  <c r="Q38" i="50"/>
  <c r="P37" i="50"/>
  <c r="O37" i="50"/>
  <c r="N37" i="50"/>
  <c r="M37" i="50"/>
  <c r="L37" i="50"/>
  <c r="K37" i="50"/>
  <c r="J37" i="50"/>
  <c r="I37" i="50"/>
  <c r="H37" i="50"/>
  <c r="G37" i="50"/>
  <c r="F37" i="50"/>
  <c r="E37" i="50"/>
  <c r="Q36" i="50"/>
  <c r="P35" i="50"/>
  <c r="O35" i="50"/>
  <c r="K35" i="50"/>
  <c r="J35" i="50"/>
  <c r="H35" i="50"/>
  <c r="G35" i="50"/>
  <c r="Q34" i="50"/>
  <c r="P32" i="50"/>
  <c r="O32" i="50"/>
  <c r="N32" i="50"/>
  <c r="M32" i="50"/>
  <c r="L32" i="50"/>
  <c r="K32" i="50"/>
  <c r="J32" i="50"/>
  <c r="I32" i="50"/>
  <c r="H32" i="50"/>
  <c r="G32" i="50"/>
  <c r="F32" i="50"/>
  <c r="E32" i="50"/>
  <c r="P31" i="50"/>
  <c r="P33" i="50" s="1"/>
  <c r="O31" i="50"/>
  <c r="O33" i="50" s="1"/>
  <c r="K31" i="50"/>
  <c r="K33" i="50" s="1"/>
  <c r="J31" i="50"/>
  <c r="J33" i="50" s="1"/>
  <c r="H31" i="50"/>
  <c r="H33" i="50" s="1"/>
  <c r="G31" i="50"/>
  <c r="G33" i="50" s="1"/>
  <c r="Q30" i="50"/>
  <c r="Q32" i="50" s="1"/>
  <c r="Q29" i="50"/>
  <c r="O28" i="50"/>
  <c r="N28" i="50"/>
  <c r="J28" i="50"/>
  <c r="G28" i="50"/>
  <c r="F28" i="50"/>
  <c r="P27" i="50"/>
  <c r="O27" i="50"/>
  <c r="N27" i="50"/>
  <c r="M27" i="50"/>
  <c r="L27" i="50"/>
  <c r="K27" i="50"/>
  <c r="J27" i="50"/>
  <c r="I27" i="50"/>
  <c r="H27" i="50"/>
  <c r="G27" i="50"/>
  <c r="F27" i="50"/>
  <c r="E27" i="50"/>
  <c r="Q26" i="50"/>
  <c r="Q25" i="50"/>
  <c r="Q27" i="50" s="1"/>
  <c r="N24" i="50"/>
  <c r="M24" i="50"/>
  <c r="J24" i="50"/>
  <c r="F24" i="50"/>
  <c r="E24" i="50"/>
  <c r="Q23" i="50"/>
  <c r="P22" i="50"/>
  <c r="P28" i="50" s="1"/>
  <c r="O22" i="50"/>
  <c r="O45" i="50" s="1"/>
  <c r="N22" i="50"/>
  <c r="N35" i="50" s="1"/>
  <c r="M22" i="50"/>
  <c r="M28" i="50" s="1"/>
  <c r="L22" i="50"/>
  <c r="L45" i="50" s="1"/>
  <c r="K22" i="50"/>
  <c r="K45" i="50" s="1"/>
  <c r="J22" i="50"/>
  <c r="I22" i="50"/>
  <c r="I28" i="50" s="1"/>
  <c r="H22" i="50"/>
  <c r="H28" i="50" s="1"/>
  <c r="G22" i="50"/>
  <c r="G45" i="50" s="1"/>
  <c r="F22" i="50"/>
  <c r="F35" i="50" s="1"/>
  <c r="E22" i="50"/>
  <c r="E28" i="50" s="1"/>
  <c r="Q21" i="50"/>
  <c r="Q20" i="50"/>
  <c r="Q19" i="50"/>
  <c r="Q43" i="50" s="1"/>
  <c r="Q18" i="50"/>
  <c r="Q22" i="50" s="1"/>
  <c r="Q17" i="50"/>
  <c r="Q39" i="50" s="1"/>
  <c r="Q16" i="50"/>
  <c r="Q37" i="50" s="1"/>
  <c r="H80" i="49"/>
  <c r="H79" i="49"/>
  <c r="H78" i="49"/>
  <c r="H77" i="49"/>
  <c r="H76" i="49"/>
  <c r="H75" i="49"/>
  <c r="H74" i="49"/>
  <c r="H73" i="49"/>
  <c r="H72" i="49"/>
  <c r="H71" i="49"/>
  <c r="H70" i="49"/>
  <c r="H69" i="49"/>
  <c r="H68" i="49"/>
  <c r="H67" i="49"/>
  <c r="H66" i="49"/>
  <c r="H65" i="49"/>
  <c r="G64" i="49"/>
  <c r="E64" i="49"/>
  <c r="H64" i="49" s="1"/>
  <c r="H63" i="49"/>
  <c r="H62" i="49"/>
  <c r="H61" i="49"/>
  <c r="H60" i="49"/>
  <c r="H59" i="49"/>
  <c r="G59" i="49"/>
  <c r="E59" i="49"/>
  <c r="H58" i="49"/>
  <c r="H57" i="49"/>
  <c r="H56" i="49"/>
  <c r="G56" i="49"/>
  <c r="E56" i="49"/>
  <c r="H55" i="49"/>
  <c r="H54" i="49"/>
  <c r="H53" i="49"/>
  <c r="G53" i="49"/>
  <c r="E53" i="49"/>
  <c r="H52" i="49"/>
  <c r="G51" i="49"/>
  <c r="H51" i="49" s="1"/>
  <c r="E51" i="49"/>
  <c r="H50" i="49"/>
  <c r="H49" i="49"/>
  <c r="H48" i="49"/>
  <c r="H47" i="49"/>
  <c r="G47" i="49"/>
  <c r="E47" i="49"/>
  <c r="H46" i="49"/>
  <c r="H45" i="49"/>
  <c r="H44" i="49"/>
  <c r="G43" i="49"/>
  <c r="E43" i="49"/>
  <c r="H43" i="49" s="1"/>
  <c r="H42" i="49"/>
  <c r="H41" i="49"/>
  <c r="H40" i="49"/>
  <c r="H39" i="49"/>
  <c r="H38" i="49"/>
  <c r="H37" i="49"/>
  <c r="G36" i="49"/>
  <c r="H36" i="49" s="1"/>
  <c r="E36" i="49"/>
  <c r="H35" i="49"/>
  <c r="H34" i="49"/>
  <c r="H33" i="49"/>
  <c r="H32" i="49"/>
  <c r="H31" i="49"/>
  <c r="G31" i="49"/>
  <c r="E31" i="49"/>
  <c r="H30" i="49"/>
  <c r="H29" i="49"/>
  <c r="H28" i="49"/>
  <c r="G27" i="49"/>
  <c r="E27" i="49"/>
  <c r="H27" i="49" s="1"/>
  <c r="H26" i="49"/>
  <c r="H25" i="49"/>
  <c r="H24" i="49"/>
  <c r="G23" i="49"/>
  <c r="H23" i="49" s="1"/>
  <c r="E23" i="49"/>
  <c r="H22" i="49"/>
  <c r="G22" i="49"/>
  <c r="G81" i="49" s="1"/>
  <c r="E22" i="49"/>
  <c r="H21" i="49"/>
  <c r="H20" i="49"/>
  <c r="H19" i="49"/>
  <c r="H18" i="49"/>
  <c r="H17" i="49"/>
  <c r="H16" i="49"/>
  <c r="H15" i="49"/>
  <c r="G14" i="49"/>
  <c r="H14" i="49" s="1"/>
  <c r="E14" i="49"/>
  <c r="F82" i="48"/>
  <c r="E82" i="48"/>
  <c r="P76" i="48"/>
  <c r="O76" i="48"/>
  <c r="N76" i="48"/>
  <c r="M76" i="48"/>
  <c r="L76" i="48"/>
  <c r="K76" i="48"/>
  <c r="J76" i="48"/>
  <c r="I76" i="48"/>
  <c r="H76" i="48"/>
  <c r="G76" i="48"/>
  <c r="F76" i="48"/>
  <c r="Q76" i="48" s="1"/>
  <c r="E76" i="48"/>
  <c r="Q75" i="48"/>
  <c r="Q74" i="48"/>
  <c r="Q73" i="48"/>
  <c r="Q72" i="48"/>
  <c r="Q71" i="48"/>
  <c r="Q70" i="48"/>
  <c r="Q69" i="48"/>
  <c r="Q68" i="48"/>
  <c r="Q67" i="48"/>
  <c r="Q66" i="48"/>
  <c r="Q65" i="48"/>
  <c r="Q64" i="48"/>
  <c r="Q63" i="48"/>
  <c r="Q62" i="48"/>
  <c r="Q61" i="48"/>
  <c r="Q60" i="48"/>
  <c r="Q59" i="48"/>
  <c r="Q58" i="48"/>
  <c r="Q57" i="48"/>
  <c r="Q56" i="48"/>
  <c r="Q55" i="48"/>
  <c r="Q54" i="48"/>
  <c r="Q53" i="48"/>
  <c r="Q52" i="48"/>
  <c r="O49" i="48"/>
  <c r="K49" i="48"/>
  <c r="I49" i="48"/>
  <c r="G49" i="48"/>
  <c r="P48" i="48"/>
  <c r="P49" i="48" s="1"/>
  <c r="O48" i="48"/>
  <c r="N48" i="48"/>
  <c r="N49" i="48" s="1"/>
  <c r="M48" i="48"/>
  <c r="M49" i="48" s="1"/>
  <c r="L48" i="48"/>
  <c r="L49" i="48" s="1"/>
  <c r="K48" i="48"/>
  <c r="J48" i="48"/>
  <c r="J49" i="48" s="1"/>
  <c r="I48" i="48"/>
  <c r="H48" i="48"/>
  <c r="H49" i="48" s="1"/>
  <c r="G48" i="48"/>
  <c r="F48" i="48"/>
  <c r="F49" i="48" s="1"/>
  <c r="E48" i="48"/>
  <c r="E49" i="48" s="1"/>
  <c r="Q47" i="48"/>
  <c r="Q46" i="48"/>
  <c r="Q48" i="48" s="1"/>
  <c r="Q49" i="48" s="1"/>
  <c r="M45" i="48"/>
  <c r="E45" i="48"/>
  <c r="Q44" i="48"/>
  <c r="P43" i="48"/>
  <c r="O43" i="48"/>
  <c r="N43" i="48"/>
  <c r="M43" i="48"/>
  <c r="L43" i="48"/>
  <c r="K43" i="48"/>
  <c r="J43" i="48"/>
  <c r="I43" i="48"/>
  <c r="H43" i="48"/>
  <c r="G43" i="48"/>
  <c r="F43" i="48"/>
  <c r="E43" i="48"/>
  <c r="Q42" i="48"/>
  <c r="Q41" i="48"/>
  <c r="P41" i="48"/>
  <c r="O41" i="48"/>
  <c r="N41" i="48"/>
  <c r="M41" i="48"/>
  <c r="L41" i="48"/>
  <c r="K41" i="48"/>
  <c r="J41" i="48"/>
  <c r="I41" i="48"/>
  <c r="H41" i="48"/>
  <c r="G41" i="48"/>
  <c r="F41" i="48"/>
  <c r="E41" i="48"/>
  <c r="Q40" i="48"/>
  <c r="P39" i="48"/>
  <c r="O39" i="48"/>
  <c r="N39" i="48"/>
  <c r="M39" i="48"/>
  <c r="L39" i="48"/>
  <c r="K39" i="48"/>
  <c r="J39" i="48"/>
  <c r="I39" i="48"/>
  <c r="H39" i="48"/>
  <c r="G39" i="48"/>
  <c r="F39" i="48"/>
  <c r="E39" i="48"/>
  <c r="Q38" i="48"/>
  <c r="P37" i="48"/>
  <c r="O37" i="48"/>
  <c r="N37" i="48"/>
  <c r="M37" i="48"/>
  <c r="L37" i="48"/>
  <c r="K37" i="48"/>
  <c r="J37" i="48"/>
  <c r="I37" i="48"/>
  <c r="H37" i="48"/>
  <c r="G37" i="48"/>
  <c r="F37" i="48"/>
  <c r="E37" i="48"/>
  <c r="Q36" i="48"/>
  <c r="M35" i="48"/>
  <c r="K35" i="48"/>
  <c r="E35" i="48"/>
  <c r="Q34" i="48"/>
  <c r="I33" i="48"/>
  <c r="P32" i="48"/>
  <c r="O32" i="48"/>
  <c r="N32" i="48"/>
  <c r="M32" i="48"/>
  <c r="L32" i="48"/>
  <c r="K32" i="48"/>
  <c r="J32" i="48"/>
  <c r="I32" i="48"/>
  <c r="H32" i="48"/>
  <c r="G32" i="48"/>
  <c r="F32" i="48"/>
  <c r="E32" i="48"/>
  <c r="M31" i="48"/>
  <c r="M33" i="48" s="1"/>
  <c r="K31" i="48"/>
  <c r="K33" i="48" s="1"/>
  <c r="I31" i="48"/>
  <c r="E31" i="48"/>
  <c r="E33" i="48" s="1"/>
  <c r="Q30" i="48"/>
  <c r="Q29" i="48"/>
  <c r="M28" i="48"/>
  <c r="J28" i="48"/>
  <c r="I28" i="48"/>
  <c r="H28" i="48"/>
  <c r="E28" i="48"/>
  <c r="Q27" i="48"/>
  <c r="P27" i="48"/>
  <c r="O27" i="48"/>
  <c r="N27" i="48"/>
  <c r="M27" i="48"/>
  <c r="L27" i="48"/>
  <c r="K27" i="48"/>
  <c r="J27" i="48"/>
  <c r="I27" i="48"/>
  <c r="H27" i="48"/>
  <c r="G27" i="48"/>
  <c r="F27" i="48"/>
  <c r="E27" i="48"/>
  <c r="Q26" i="48"/>
  <c r="Q25" i="48"/>
  <c r="P24" i="48"/>
  <c r="N24" i="48"/>
  <c r="M24" i="48"/>
  <c r="I24" i="48"/>
  <c r="H24" i="48"/>
  <c r="F24" i="48"/>
  <c r="E24" i="48"/>
  <c r="Q23" i="48"/>
  <c r="Q32" i="48" s="1"/>
  <c r="P22" i="48"/>
  <c r="P28" i="48" s="1"/>
  <c r="O22" i="48"/>
  <c r="O28" i="48" s="1"/>
  <c r="N22" i="48"/>
  <c r="N28" i="48" s="1"/>
  <c r="M22" i="48"/>
  <c r="L22" i="48"/>
  <c r="L45" i="48" s="1"/>
  <c r="K22" i="48"/>
  <c r="K45" i="48" s="1"/>
  <c r="J22" i="48"/>
  <c r="J35" i="48" s="1"/>
  <c r="I22" i="48"/>
  <c r="I35" i="48" s="1"/>
  <c r="H22" i="48"/>
  <c r="H35" i="48" s="1"/>
  <c r="G22" i="48"/>
  <c r="G28" i="48" s="1"/>
  <c r="F22" i="48"/>
  <c r="F28" i="48" s="1"/>
  <c r="E22" i="48"/>
  <c r="Q21" i="48"/>
  <c r="Q20" i="48"/>
  <c r="Q19" i="48"/>
  <c r="Q43" i="48" s="1"/>
  <c r="Q18" i="48"/>
  <c r="Q17" i="48"/>
  <c r="Q39" i="48" s="1"/>
  <c r="Q16" i="48"/>
  <c r="Q22" i="48" s="1"/>
  <c r="H80" i="47"/>
  <c r="H79" i="47"/>
  <c r="H78" i="47"/>
  <c r="H77" i="47"/>
  <c r="H76" i="47"/>
  <c r="H75" i="47"/>
  <c r="H74" i="47"/>
  <c r="H73" i="47"/>
  <c r="H72" i="47"/>
  <c r="H71" i="47"/>
  <c r="H70" i="47"/>
  <c r="H69" i="47"/>
  <c r="H68" i="47"/>
  <c r="H67" i="47"/>
  <c r="H66" i="47"/>
  <c r="H65" i="47"/>
  <c r="G64" i="47"/>
  <c r="H64" i="47" s="1"/>
  <c r="E64" i="47"/>
  <c r="H63" i="47"/>
  <c r="H62" i="47"/>
  <c r="H61" i="47"/>
  <c r="H60" i="47"/>
  <c r="H59" i="47"/>
  <c r="G59" i="47"/>
  <c r="E59" i="47"/>
  <c r="H58" i="47"/>
  <c r="H57" i="47"/>
  <c r="H56" i="47"/>
  <c r="G56" i="47"/>
  <c r="E56" i="47"/>
  <c r="H55" i="47"/>
  <c r="H54" i="47"/>
  <c r="H53" i="47"/>
  <c r="G53" i="47"/>
  <c r="E53" i="47"/>
  <c r="H52" i="47"/>
  <c r="G51" i="47"/>
  <c r="H51" i="47" s="1"/>
  <c r="E51" i="47"/>
  <c r="H50" i="47"/>
  <c r="H49" i="47"/>
  <c r="H48" i="47"/>
  <c r="H47" i="47"/>
  <c r="G47" i="47"/>
  <c r="E47" i="47"/>
  <c r="H46" i="47"/>
  <c r="H45" i="47"/>
  <c r="H44" i="47"/>
  <c r="G43" i="47"/>
  <c r="H43" i="47" s="1"/>
  <c r="E43" i="47"/>
  <c r="H42" i="47"/>
  <c r="H41" i="47"/>
  <c r="H40" i="47"/>
  <c r="H39" i="47"/>
  <c r="H38" i="47"/>
  <c r="H37" i="47"/>
  <c r="G36" i="47"/>
  <c r="E36" i="47"/>
  <c r="H36" i="47" s="1"/>
  <c r="H35" i="47"/>
  <c r="H34" i="47"/>
  <c r="H33" i="47"/>
  <c r="H32" i="47"/>
  <c r="H31" i="47"/>
  <c r="G31" i="47"/>
  <c r="E31" i="47"/>
  <c r="H30" i="47"/>
  <c r="H29" i="47"/>
  <c r="H28" i="47"/>
  <c r="G27" i="47"/>
  <c r="H27" i="47" s="1"/>
  <c r="E27" i="47"/>
  <c r="H26" i="47"/>
  <c r="H25" i="47"/>
  <c r="H24" i="47"/>
  <c r="G23" i="47"/>
  <c r="E23" i="47"/>
  <c r="H23" i="47" s="1"/>
  <c r="H22" i="47"/>
  <c r="G22" i="47"/>
  <c r="G81" i="47" s="1"/>
  <c r="E22" i="47"/>
  <c r="H21" i="47"/>
  <c r="H20" i="47"/>
  <c r="H19" i="47"/>
  <c r="H18" i="47"/>
  <c r="H17" i="47"/>
  <c r="H16" i="47"/>
  <c r="H15" i="47"/>
  <c r="G14" i="47"/>
  <c r="H14" i="47" s="1"/>
  <c r="E14" i="47"/>
  <c r="F82" i="46"/>
  <c r="E82" i="46"/>
  <c r="P76" i="46"/>
  <c r="O76" i="46"/>
  <c r="N76" i="46"/>
  <c r="M76" i="46"/>
  <c r="L76" i="46"/>
  <c r="K76" i="46"/>
  <c r="J76" i="46"/>
  <c r="I76" i="46"/>
  <c r="H76" i="46"/>
  <c r="G76" i="46"/>
  <c r="F76" i="46"/>
  <c r="Q76" i="46" s="1"/>
  <c r="E76" i="46"/>
  <c r="Q75" i="46"/>
  <c r="Q74" i="46"/>
  <c r="Q73" i="46"/>
  <c r="Q72" i="46"/>
  <c r="Q71" i="46"/>
  <c r="Q70" i="46"/>
  <c r="Q69" i="46"/>
  <c r="Q68" i="46"/>
  <c r="Q67" i="46"/>
  <c r="Q66" i="46"/>
  <c r="Q65" i="46"/>
  <c r="Q64" i="46"/>
  <c r="Q63" i="46"/>
  <c r="Q62" i="46"/>
  <c r="Q61" i="46"/>
  <c r="Q60" i="46"/>
  <c r="Q59" i="46"/>
  <c r="Q58" i="46"/>
  <c r="Q57" i="46"/>
  <c r="Q56" i="46"/>
  <c r="Q55" i="46"/>
  <c r="Q54" i="46"/>
  <c r="Q53" i="46"/>
  <c r="Q52" i="46"/>
  <c r="P49" i="46"/>
  <c r="O49" i="46"/>
  <c r="I49" i="46"/>
  <c r="H49" i="46"/>
  <c r="G49" i="46"/>
  <c r="P48" i="46"/>
  <c r="O48" i="46"/>
  <c r="N48" i="46"/>
  <c r="N49" i="46" s="1"/>
  <c r="M48" i="46"/>
  <c r="M49" i="46" s="1"/>
  <c r="L48" i="46"/>
  <c r="L49" i="46" s="1"/>
  <c r="K48" i="46"/>
  <c r="K49" i="46" s="1"/>
  <c r="J48" i="46"/>
  <c r="J49" i="46" s="1"/>
  <c r="I48" i="46"/>
  <c r="H48" i="46"/>
  <c r="G48" i="46"/>
  <c r="F48" i="46"/>
  <c r="F49" i="46" s="1"/>
  <c r="E48" i="46"/>
  <c r="E49" i="46" s="1"/>
  <c r="Q47" i="46"/>
  <c r="Q46" i="46"/>
  <c r="Q48" i="46" s="1"/>
  <c r="Q49" i="46" s="1"/>
  <c r="M45" i="46"/>
  <c r="E45" i="46"/>
  <c r="Q44" i="46"/>
  <c r="Q45" i="46" s="1"/>
  <c r="P43" i="46"/>
  <c r="O43" i="46"/>
  <c r="N43" i="46"/>
  <c r="M43" i="46"/>
  <c r="L43" i="46"/>
  <c r="K43" i="46"/>
  <c r="J43" i="46"/>
  <c r="I43" i="46"/>
  <c r="H43" i="46"/>
  <c r="G43" i="46"/>
  <c r="F43" i="46"/>
  <c r="E43" i="46"/>
  <c r="Q42" i="46"/>
  <c r="Q41" i="46"/>
  <c r="P41" i="46"/>
  <c r="O41" i="46"/>
  <c r="N41" i="46"/>
  <c r="M41" i="46"/>
  <c r="L41" i="46"/>
  <c r="K41" i="46"/>
  <c r="J41" i="46"/>
  <c r="I41" i="46"/>
  <c r="H41" i="46"/>
  <c r="G41" i="46"/>
  <c r="F41" i="46"/>
  <c r="E41" i="46"/>
  <c r="Q40" i="46"/>
  <c r="P39" i="46"/>
  <c r="O39" i="46"/>
  <c r="N39" i="46"/>
  <c r="M39" i="46"/>
  <c r="L39" i="46"/>
  <c r="K39" i="46"/>
  <c r="J39" i="46"/>
  <c r="I39" i="46"/>
  <c r="H39" i="46"/>
  <c r="G39" i="46"/>
  <c r="F39" i="46"/>
  <c r="E39" i="46"/>
  <c r="Q38" i="46"/>
  <c r="P37" i="46"/>
  <c r="O37" i="46"/>
  <c r="N37" i="46"/>
  <c r="M37" i="46"/>
  <c r="L37" i="46"/>
  <c r="K37" i="46"/>
  <c r="J37" i="46"/>
  <c r="I37" i="46"/>
  <c r="H37" i="46"/>
  <c r="G37" i="46"/>
  <c r="F37" i="46"/>
  <c r="E37" i="46"/>
  <c r="Q36" i="46"/>
  <c r="M35" i="46"/>
  <c r="K35" i="46"/>
  <c r="E35" i="46"/>
  <c r="Q34" i="46"/>
  <c r="P32" i="46"/>
  <c r="O32" i="46"/>
  <c r="N32" i="46"/>
  <c r="M32" i="46"/>
  <c r="L32" i="46"/>
  <c r="K32" i="46"/>
  <c r="J32" i="46"/>
  <c r="I32" i="46"/>
  <c r="H32" i="46"/>
  <c r="G32" i="46"/>
  <c r="F32" i="46"/>
  <c r="E32" i="46"/>
  <c r="M31" i="46"/>
  <c r="M33" i="46" s="1"/>
  <c r="K31" i="46"/>
  <c r="K33" i="46" s="1"/>
  <c r="E31" i="46"/>
  <c r="E33" i="46" s="1"/>
  <c r="Q30" i="46"/>
  <c r="Q29" i="46"/>
  <c r="Q31" i="46" s="1"/>
  <c r="Q33" i="46" s="1"/>
  <c r="P28" i="46"/>
  <c r="M28" i="46"/>
  <c r="J28" i="46"/>
  <c r="I28" i="46"/>
  <c r="H28" i="46"/>
  <c r="E28" i="46"/>
  <c r="P27" i="46"/>
  <c r="O27" i="46"/>
  <c r="N27" i="46"/>
  <c r="M27" i="46"/>
  <c r="L27" i="46"/>
  <c r="K27" i="46"/>
  <c r="J27" i="46"/>
  <c r="I27" i="46"/>
  <c r="H27" i="46"/>
  <c r="G27" i="46"/>
  <c r="F27" i="46"/>
  <c r="E27" i="46"/>
  <c r="Q26" i="46"/>
  <c r="Q27" i="46" s="1"/>
  <c r="Q25" i="46"/>
  <c r="P24" i="46"/>
  <c r="N24" i="46"/>
  <c r="M24" i="46"/>
  <c r="H24" i="46"/>
  <c r="F24" i="46"/>
  <c r="E24" i="46"/>
  <c r="Q23" i="46"/>
  <c r="Q32" i="46" s="1"/>
  <c r="P22" i="46"/>
  <c r="P35" i="46" s="1"/>
  <c r="O22" i="46"/>
  <c r="O28" i="46" s="1"/>
  <c r="N22" i="46"/>
  <c r="N28" i="46" s="1"/>
  <c r="M22" i="46"/>
  <c r="L22" i="46"/>
  <c r="L45" i="46" s="1"/>
  <c r="K22" i="46"/>
  <c r="K45" i="46" s="1"/>
  <c r="J22" i="46"/>
  <c r="J35" i="46" s="1"/>
  <c r="I22" i="46"/>
  <c r="I35" i="46" s="1"/>
  <c r="H22" i="46"/>
  <c r="H35" i="46" s="1"/>
  <c r="G22" i="46"/>
  <c r="G28" i="46" s="1"/>
  <c r="F22" i="46"/>
  <c r="F28" i="46" s="1"/>
  <c r="E22" i="46"/>
  <c r="Q21" i="46"/>
  <c r="Q20" i="46"/>
  <c r="Q19" i="46"/>
  <c r="Q43" i="46" s="1"/>
  <c r="Q18" i="46"/>
  <c r="Q22" i="46" s="1"/>
  <c r="Q17" i="46"/>
  <c r="Q39" i="46" s="1"/>
  <c r="Q16" i="46"/>
  <c r="Q37" i="46" s="1"/>
  <c r="H80" i="45"/>
  <c r="H79" i="45"/>
  <c r="H78" i="45"/>
  <c r="H77" i="45"/>
  <c r="H76" i="45"/>
  <c r="H75" i="45"/>
  <c r="H74" i="45"/>
  <c r="H73" i="45"/>
  <c r="H72" i="45"/>
  <c r="H71" i="45"/>
  <c r="H70" i="45"/>
  <c r="H69" i="45"/>
  <c r="H68" i="45"/>
  <c r="H67" i="45"/>
  <c r="H66" i="45"/>
  <c r="H65" i="45"/>
  <c r="G64" i="45"/>
  <c r="H64" i="45" s="1"/>
  <c r="E64" i="45"/>
  <c r="F64" i="45" s="1"/>
  <c r="H63" i="45"/>
  <c r="H62" i="45"/>
  <c r="H61" i="45"/>
  <c r="H60" i="45"/>
  <c r="H59" i="45"/>
  <c r="G59" i="45"/>
  <c r="E59" i="45"/>
  <c r="H58" i="45"/>
  <c r="H57" i="45"/>
  <c r="H56" i="45"/>
  <c r="G56" i="45"/>
  <c r="E56" i="45"/>
  <c r="H55" i="45"/>
  <c r="H54" i="45"/>
  <c r="H53" i="45"/>
  <c r="G53" i="45"/>
  <c r="E53" i="45"/>
  <c r="H52" i="45"/>
  <c r="G51" i="45"/>
  <c r="H51" i="45" s="1"/>
  <c r="E51" i="45"/>
  <c r="H50" i="45"/>
  <c r="H49" i="45"/>
  <c r="H48" i="45"/>
  <c r="H47" i="45"/>
  <c r="G47" i="45"/>
  <c r="E47" i="45"/>
  <c r="H46" i="45"/>
  <c r="H45" i="45"/>
  <c r="H44" i="45"/>
  <c r="H43" i="45"/>
  <c r="G43" i="45"/>
  <c r="E43" i="45"/>
  <c r="H42" i="45"/>
  <c r="H41" i="45"/>
  <c r="H39" i="45"/>
  <c r="H38" i="45"/>
  <c r="H37" i="45"/>
  <c r="G36" i="45"/>
  <c r="H36" i="45" s="1"/>
  <c r="E36" i="45"/>
  <c r="H35" i="45"/>
  <c r="H34" i="45"/>
  <c r="H33" i="45"/>
  <c r="H32" i="45"/>
  <c r="H31" i="45"/>
  <c r="G31" i="45"/>
  <c r="E31" i="45"/>
  <c r="H30" i="45"/>
  <c r="H29" i="45"/>
  <c r="H28" i="45"/>
  <c r="H27" i="45"/>
  <c r="G27" i="45"/>
  <c r="E27" i="45"/>
  <c r="H26" i="45"/>
  <c r="H25" i="45"/>
  <c r="H24" i="45"/>
  <c r="G23" i="45"/>
  <c r="H23" i="45" s="1"/>
  <c r="E23" i="45"/>
  <c r="H22" i="45"/>
  <c r="G22" i="45"/>
  <c r="G81" i="45" s="1"/>
  <c r="H81" i="45" s="1"/>
  <c r="E22" i="45"/>
  <c r="E81" i="45" s="1"/>
  <c r="H21" i="45"/>
  <c r="H20" i="45"/>
  <c r="H19" i="45"/>
  <c r="H18" i="45"/>
  <c r="H17" i="45"/>
  <c r="H16" i="45"/>
  <c r="H15" i="45"/>
  <c r="H14" i="45"/>
  <c r="G14" i="45"/>
  <c r="E14" i="45"/>
  <c r="F14" i="45" s="1"/>
  <c r="F82" i="44"/>
  <c r="E82" i="44"/>
  <c r="P76" i="44"/>
  <c r="O76" i="44"/>
  <c r="N76" i="44"/>
  <c r="M76" i="44"/>
  <c r="L76" i="44"/>
  <c r="K76" i="44"/>
  <c r="J76" i="44"/>
  <c r="I76" i="44"/>
  <c r="H76" i="44"/>
  <c r="G76" i="44"/>
  <c r="F76" i="44"/>
  <c r="E76" i="44"/>
  <c r="Q76" i="44" s="1"/>
  <c r="Q75" i="44"/>
  <c r="Q74" i="44"/>
  <c r="Q73" i="44"/>
  <c r="Q72" i="44"/>
  <c r="Q71" i="44"/>
  <c r="Q70" i="44"/>
  <c r="Q69" i="44"/>
  <c r="Q68" i="44"/>
  <c r="Q67" i="44"/>
  <c r="Q66" i="44"/>
  <c r="Q65" i="44"/>
  <c r="Q64" i="44"/>
  <c r="Q63" i="44"/>
  <c r="Q62" i="44"/>
  <c r="Q61" i="44"/>
  <c r="Q60" i="44"/>
  <c r="Q59" i="44"/>
  <c r="Q58" i="44"/>
  <c r="Q57" i="44"/>
  <c r="Q56" i="44"/>
  <c r="Q55" i="44"/>
  <c r="Q54" i="44"/>
  <c r="Q53" i="44"/>
  <c r="Q52" i="44"/>
  <c r="P49" i="44"/>
  <c r="J49" i="44"/>
  <c r="I49" i="44"/>
  <c r="H49" i="44"/>
  <c r="P48" i="44"/>
  <c r="O48" i="44"/>
  <c r="O49" i="44" s="1"/>
  <c r="N48" i="44"/>
  <c r="N49" i="44" s="1"/>
  <c r="M48" i="44"/>
  <c r="M49" i="44" s="1"/>
  <c r="L48" i="44"/>
  <c r="L49" i="44" s="1"/>
  <c r="K48" i="44"/>
  <c r="K49" i="44" s="1"/>
  <c r="J48" i="44"/>
  <c r="I48" i="44"/>
  <c r="H48" i="44"/>
  <c r="G48" i="44"/>
  <c r="G49" i="44" s="1"/>
  <c r="F48" i="44"/>
  <c r="F49" i="44" s="1"/>
  <c r="E48" i="44"/>
  <c r="E49" i="44" s="1"/>
  <c r="Q47" i="44"/>
  <c r="Q46" i="44"/>
  <c r="Q48" i="44" s="1"/>
  <c r="Q49" i="44" s="1"/>
  <c r="N45" i="44"/>
  <c r="M45" i="44"/>
  <c r="F45" i="44"/>
  <c r="E45" i="44"/>
  <c r="Q44" i="44"/>
  <c r="P43" i="44"/>
  <c r="O43" i="44"/>
  <c r="N43" i="44"/>
  <c r="M43" i="44"/>
  <c r="L43" i="44"/>
  <c r="K43" i="44"/>
  <c r="J43" i="44"/>
  <c r="I43" i="44"/>
  <c r="H43" i="44"/>
  <c r="G43" i="44"/>
  <c r="F43" i="44"/>
  <c r="E43" i="44"/>
  <c r="Q42" i="44"/>
  <c r="Q41" i="44"/>
  <c r="P41" i="44"/>
  <c r="O41" i="44"/>
  <c r="N41" i="44"/>
  <c r="M41" i="44"/>
  <c r="L41" i="44"/>
  <c r="K41" i="44"/>
  <c r="J41" i="44"/>
  <c r="I41" i="44"/>
  <c r="H41" i="44"/>
  <c r="G41" i="44"/>
  <c r="F41" i="44"/>
  <c r="E41" i="44"/>
  <c r="Q40" i="44"/>
  <c r="P39" i="44"/>
  <c r="O39" i="44"/>
  <c r="N39" i="44"/>
  <c r="M39" i="44"/>
  <c r="L39" i="44"/>
  <c r="K39" i="44"/>
  <c r="J39" i="44"/>
  <c r="I39" i="44"/>
  <c r="H39" i="44"/>
  <c r="G39" i="44"/>
  <c r="F39" i="44"/>
  <c r="E39" i="44"/>
  <c r="Q38" i="44"/>
  <c r="P37" i="44"/>
  <c r="O37" i="44"/>
  <c r="N37" i="44"/>
  <c r="M37" i="44"/>
  <c r="L37" i="44"/>
  <c r="K37" i="44"/>
  <c r="J37" i="44"/>
  <c r="I37" i="44"/>
  <c r="H37" i="44"/>
  <c r="G37" i="44"/>
  <c r="F37" i="44"/>
  <c r="E37" i="44"/>
  <c r="Q36" i="44"/>
  <c r="K35" i="44"/>
  <c r="Q34" i="44"/>
  <c r="P32" i="44"/>
  <c r="O32" i="44"/>
  <c r="N32" i="44"/>
  <c r="M32" i="44"/>
  <c r="L32" i="44"/>
  <c r="K32" i="44"/>
  <c r="J32" i="44"/>
  <c r="I32" i="44"/>
  <c r="H32" i="44"/>
  <c r="G32" i="44"/>
  <c r="F32" i="44"/>
  <c r="E32" i="44"/>
  <c r="K31" i="44"/>
  <c r="K33" i="44" s="1"/>
  <c r="Q30" i="44"/>
  <c r="Q32" i="44" s="1"/>
  <c r="Q29" i="44"/>
  <c r="P28" i="44"/>
  <c r="K28" i="44"/>
  <c r="J28" i="44"/>
  <c r="H28" i="44"/>
  <c r="P27" i="44"/>
  <c r="O27" i="44"/>
  <c r="N27" i="44"/>
  <c r="M27" i="44"/>
  <c r="L27" i="44"/>
  <c r="K27" i="44"/>
  <c r="J27" i="44"/>
  <c r="I27" i="44"/>
  <c r="H27" i="44"/>
  <c r="G27" i="44"/>
  <c r="F27" i="44"/>
  <c r="E27" i="44"/>
  <c r="Q26" i="44"/>
  <c r="Q25" i="44"/>
  <c r="Q28" i="44" s="1"/>
  <c r="O24" i="44"/>
  <c r="N24" i="44"/>
  <c r="G24" i="44"/>
  <c r="F24" i="44"/>
  <c r="Q23" i="44"/>
  <c r="P22" i="44"/>
  <c r="P35" i="44" s="1"/>
  <c r="O22" i="44"/>
  <c r="O28" i="44" s="1"/>
  <c r="N22" i="44"/>
  <c r="N28" i="44" s="1"/>
  <c r="M22" i="44"/>
  <c r="M24" i="44" s="1"/>
  <c r="L22" i="44"/>
  <c r="L45" i="44" s="1"/>
  <c r="K22" i="44"/>
  <c r="K45" i="44" s="1"/>
  <c r="J22" i="44"/>
  <c r="J35" i="44" s="1"/>
  <c r="I22" i="44"/>
  <c r="I28" i="44" s="1"/>
  <c r="H22" i="44"/>
  <c r="H35" i="44" s="1"/>
  <c r="G22" i="44"/>
  <c r="G28" i="44" s="1"/>
  <c r="F22" i="44"/>
  <c r="F28" i="44" s="1"/>
  <c r="E22" i="44"/>
  <c r="E24" i="44" s="1"/>
  <c r="Q21" i="44"/>
  <c r="Q20" i="44"/>
  <c r="Q19" i="44"/>
  <c r="Q43" i="44" s="1"/>
  <c r="Q18" i="44"/>
  <c r="Q17" i="44"/>
  <c r="Q39" i="44" s="1"/>
  <c r="Q16" i="44"/>
  <c r="Q22" i="44" s="1"/>
  <c r="H80" i="43"/>
  <c r="H79" i="43"/>
  <c r="H78" i="43"/>
  <c r="H77" i="43"/>
  <c r="H76" i="43"/>
  <c r="H75" i="43"/>
  <c r="H74" i="43"/>
  <c r="H73" i="43"/>
  <c r="H72" i="43"/>
  <c r="H71" i="43"/>
  <c r="H70" i="43"/>
  <c r="H69" i="43"/>
  <c r="H68" i="43"/>
  <c r="H67" i="43"/>
  <c r="H66" i="43"/>
  <c r="H65" i="43"/>
  <c r="G64" i="43"/>
  <c r="H64" i="43" s="1"/>
  <c r="E64" i="43"/>
  <c r="H63" i="43"/>
  <c r="H62" i="43"/>
  <c r="H61" i="43"/>
  <c r="H60" i="43"/>
  <c r="G59" i="43"/>
  <c r="H59" i="43" s="1"/>
  <c r="E59" i="43"/>
  <c r="H58" i="43"/>
  <c r="H57" i="43"/>
  <c r="G56" i="43"/>
  <c r="H56" i="43" s="1"/>
  <c r="E56" i="43"/>
  <c r="H55" i="43"/>
  <c r="H54" i="43"/>
  <c r="G53" i="43"/>
  <c r="H53" i="43" s="1"/>
  <c r="E53" i="43"/>
  <c r="H52" i="43"/>
  <c r="G51" i="43"/>
  <c r="H51" i="43" s="1"/>
  <c r="E51" i="43"/>
  <c r="H50" i="43"/>
  <c r="H49" i="43"/>
  <c r="H48" i="43"/>
  <c r="G47" i="43"/>
  <c r="H47" i="43" s="1"/>
  <c r="E47" i="43"/>
  <c r="H46" i="43"/>
  <c r="H45" i="43"/>
  <c r="H44" i="43"/>
  <c r="G43" i="43"/>
  <c r="E43" i="43"/>
  <c r="H43" i="43" s="1"/>
  <c r="H42" i="43"/>
  <c r="H41" i="43"/>
  <c r="H40" i="43"/>
  <c r="H39" i="43"/>
  <c r="H38" i="43"/>
  <c r="H37" i="43"/>
  <c r="G36" i="43"/>
  <c r="H36" i="43" s="1"/>
  <c r="E36" i="43"/>
  <c r="H35" i="43"/>
  <c r="H34" i="43"/>
  <c r="H33" i="43"/>
  <c r="H32" i="43"/>
  <c r="H31" i="43"/>
  <c r="G31" i="43"/>
  <c r="E31" i="43"/>
  <c r="H30" i="43"/>
  <c r="H29" i="43"/>
  <c r="H28" i="43"/>
  <c r="H27" i="43"/>
  <c r="G27" i="43"/>
  <c r="E27" i="43"/>
  <c r="H26" i="43"/>
  <c r="H25" i="43"/>
  <c r="H24" i="43"/>
  <c r="G23" i="43"/>
  <c r="H23" i="43" s="1"/>
  <c r="E23" i="43"/>
  <c r="H22" i="43"/>
  <c r="G22" i="43"/>
  <c r="G81" i="43" s="1"/>
  <c r="E22" i="43"/>
  <c r="H21" i="43"/>
  <c r="H20" i="43"/>
  <c r="H19" i="43"/>
  <c r="H18" i="43"/>
  <c r="H17" i="43"/>
  <c r="H16" i="43"/>
  <c r="H15" i="43"/>
  <c r="G14" i="43"/>
  <c r="H14" i="43" s="1"/>
  <c r="E14" i="43"/>
  <c r="F82" i="42"/>
  <c r="E82" i="42"/>
  <c r="P76" i="42"/>
  <c r="O76" i="42"/>
  <c r="N76" i="42"/>
  <c r="M76" i="42"/>
  <c r="L76" i="42"/>
  <c r="K76" i="42"/>
  <c r="J76" i="42"/>
  <c r="I76" i="42"/>
  <c r="H76" i="42"/>
  <c r="G76" i="42"/>
  <c r="F76" i="42"/>
  <c r="E76" i="42"/>
  <c r="Q76" i="42" s="1"/>
  <c r="Q75" i="42"/>
  <c r="Q74" i="42"/>
  <c r="Q73" i="42"/>
  <c r="Q72" i="42"/>
  <c r="Q71" i="42"/>
  <c r="Q70" i="42"/>
  <c r="Q69" i="42"/>
  <c r="Q68" i="42"/>
  <c r="Q67" i="42"/>
  <c r="Q66" i="42"/>
  <c r="Q65" i="42"/>
  <c r="Q64" i="42"/>
  <c r="Q63" i="42"/>
  <c r="Q62" i="42"/>
  <c r="Q61" i="42"/>
  <c r="Q60" i="42"/>
  <c r="Q59" i="42"/>
  <c r="Q58" i="42"/>
  <c r="Q57" i="42"/>
  <c r="Q56" i="42"/>
  <c r="Q55" i="42"/>
  <c r="Q54" i="42"/>
  <c r="Q53" i="42"/>
  <c r="Q52" i="42"/>
  <c r="Q49" i="42"/>
  <c r="P49" i="42"/>
  <c r="L49" i="42"/>
  <c r="J49" i="42"/>
  <c r="I49" i="42"/>
  <c r="H49" i="42"/>
  <c r="Q48" i="42"/>
  <c r="P48" i="42"/>
  <c r="O48" i="42"/>
  <c r="O49" i="42" s="1"/>
  <c r="N48" i="42"/>
  <c r="N49" i="42" s="1"/>
  <c r="M48" i="42"/>
  <c r="M49" i="42" s="1"/>
  <c r="L48" i="42"/>
  <c r="K48" i="42"/>
  <c r="K49" i="42" s="1"/>
  <c r="J48" i="42"/>
  <c r="I48" i="42"/>
  <c r="H48" i="42"/>
  <c r="G48" i="42"/>
  <c r="G49" i="42" s="1"/>
  <c r="F48" i="42"/>
  <c r="F49" i="42" s="1"/>
  <c r="E48" i="42"/>
  <c r="E49" i="42" s="1"/>
  <c r="Q47" i="42"/>
  <c r="Q46" i="42"/>
  <c r="P45" i="42"/>
  <c r="N45" i="42"/>
  <c r="M45" i="42"/>
  <c r="H45" i="42"/>
  <c r="F45" i="42"/>
  <c r="E45" i="42"/>
  <c r="Q44" i="42"/>
  <c r="P43" i="42"/>
  <c r="O43" i="42"/>
  <c r="N43" i="42"/>
  <c r="M43" i="42"/>
  <c r="L43" i="42"/>
  <c r="K43" i="42"/>
  <c r="J43" i="42"/>
  <c r="I43" i="42"/>
  <c r="H43" i="42"/>
  <c r="G43" i="42"/>
  <c r="F43" i="42"/>
  <c r="E43" i="42"/>
  <c r="Q42" i="42"/>
  <c r="Q41" i="42"/>
  <c r="P41" i="42"/>
  <c r="O41" i="42"/>
  <c r="N41" i="42"/>
  <c r="M41" i="42"/>
  <c r="L41" i="42"/>
  <c r="K41" i="42"/>
  <c r="J41" i="42"/>
  <c r="I41" i="42"/>
  <c r="H41" i="42"/>
  <c r="G41" i="42"/>
  <c r="F41" i="42"/>
  <c r="E41" i="42"/>
  <c r="Q40" i="42"/>
  <c r="P39" i="42"/>
  <c r="O39" i="42"/>
  <c r="N39" i="42"/>
  <c r="M39" i="42"/>
  <c r="L39" i="42"/>
  <c r="K39" i="42"/>
  <c r="J39" i="42"/>
  <c r="I39" i="42"/>
  <c r="H39" i="42"/>
  <c r="G39" i="42"/>
  <c r="F39" i="42"/>
  <c r="E39" i="42"/>
  <c r="Q38" i="42"/>
  <c r="P37" i="42"/>
  <c r="O37" i="42"/>
  <c r="N37" i="42"/>
  <c r="M37" i="42"/>
  <c r="L37" i="42"/>
  <c r="K37" i="42"/>
  <c r="J37" i="42"/>
  <c r="I37" i="42"/>
  <c r="H37" i="42"/>
  <c r="G37" i="42"/>
  <c r="F37" i="42"/>
  <c r="E37" i="42"/>
  <c r="Q36" i="42"/>
  <c r="N35" i="42"/>
  <c r="K35" i="42"/>
  <c r="F35" i="42"/>
  <c r="Q34" i="42"/>
  <c r="P33" i="42"/>
  <c r="H33" i="42"/>
  <c r="P32" i="42"/>
  <c r="O32" i="42"/>
  <c r="N32" i="42"/>
  <c r="M32" i="42"/>
  <c r="L32" i="42"/>
  <c r="K32" i="42"/>
  <c r="J32" i="42"/>
  <c r="I32" i="42"/>
  <c r="H32" i="42"/>
  <c r="G32" i="42"/>
  <c r="F32" i="42"/>
  <c r="E32" i="42"/>
  <c r="P31" i="42"/>
  <c r="N31" i="42"/>
  <c r="N33" i="42" s="1"/>
  <c r="K31" i="42"/>
  <c r="K33" i="42" s="1"/>
  <c r="H31" i="42"/>
  <c r="F31" i="42"/>
  <c r="F33" i="42" s="1"/>
  <c r="Q30" i="42"/>
  <c r="Q32" i="42" s="1"/>
  <c r="Q29" i="42"/>
  <c r="P28" i="42"/>
  <c r="N28" i="42"/>
  <c r="K28" i="42"/>
  <c r="J28" i="42"/>
  <c r="I28" i="42"/>
  <c r="H28" i="42"/>
  <c r="F28" i="42"/>
  <c r="P27" i="42"/>
  <c r="O27" i="42"/>
  <c r="N27" i="42"/>
  <c r="M27" i="42"/>
  <c r="L27" i="42"/>
  <c r="K27" i="42"/>
  <c r="J27" i="42"/>
  <c r="I27" i="42"/>
  <c r="H27" i="42"/>
  <c r="G27" i="42"/>
  <c r="F27" i="42"/>
  <c r="E27" i="42"/>
  <c r="Q26" i="42"/>
  <c r="Q25" i="42"/>
  <c r="Q27" i="42" s="1"/>
  <c r="O24" i="42"/>
  <c r="N24" i="42"/>
  <c r="I24" i="42"/>
  <c r="G24" i="42"/>
  <c r="F24" i="42"/>
  <c r="Q23" i="42"/>
  <c r="P22" i="42"/>
  <c r="P35" i="42" s="1"/>
  <c r="O22" i="42"/>
  <c r="O28" i="42" s="1"/>
  <c r="N22" i="42"/>
  <c r="M22" i="42"/>
  <c r="M24" i="42" s="1"/>
  <c r="L22" i="42"/>
  <c r="L45" i="42" s="1"/>
  <c r="K22" i="42"/>
  <c r="K45" i="42" s="1"/>
  <c r="J22" i="42"/>
  <c r="J35" i="42" s="1"/>
  <c r="I22" i="42"/>
  <c r="I35" i="42" s="1"/>
  <c r="H22" i="42"/>
  <c r="H35" i="42" s="1"/>
  <c r="G22" i="42"/>
  <c r="G28" i="42" s="1"/>
  <c r="F22" i="42"/>
  <c r="E22" i="42"/>
  <c r="E24" i="42" s="1"/>
  <c r="Q21" i="42"/>
  <c r="Q20" i="42"/>
  <c r="Q19" i="42"/>
  <c r="Q43" i="42" s="1"/>
  <c r="Q18" i="42"/>
  <c r="Q17" i="42"/>
  <c r="Q39" i="42" s="1"/>
  <c r="Q16" i="42"/>
  <c r="Q22" i="42" s="1"/>
  <c r="H80" i="41"/>
  <c r="H79" i="41"/>
  <c r="H78" i="41"/>
  <c r="H77" i="41"/>
  <c r="H76" i="41"/>
  <c r="H75" i="41"/>
  <c r="H74" i="41"/>
  <c r="H73" i="41"/>
  <c r="H72" i="41"/>
  <c r="H71" i="41"/>
  <c r="H70" i="41"/>
  <c r="H69" i="41"/>
  <c r="H68" i="41"/>
  <c r="H67" i="41"/>
  <c r="H66" i="41"/>
  <c r="H65" i="41"/>
  <c r="H64" i="41"/>
  <c r="G64" i="41"/>
  <c r="E64" i="41"/>
  <c r="H63" i="41"/>
  <c r="H62" i="41"/>
  <c r="H61" i="41"/>
  <c r="H60" i="41"/>
  <c r="G59" i="41"/>
  <c r="E59" i="41"/>
  <c r="H59" i="41" s="1"/>
  <c r="H58" i="41"/>
  <c r="H57" i="41"/>
  <c r="G56" i="41"/>
  <c r="E56" i="41"/>
  <c r="H56" i="41" s="1"/>
  <c r="H55" i="41"/>
  <c r="H54" i="41"/>
  <c r="G53" i="41"/>
  <c r="E53" i="41"/>
  <c r="H53" i="41" s="1"/>
  <c r="H52" i="41"/>
  <c r="G51" i="41"/>
  <c r="H51" i="41" s="1"/>
  <c r="E51" i="41"/>
  <c r="H50" i="41"/>
  <c r="H49" i="41"/>
  <c r="H48" i="41"/>
  <c r="G47" i="41"/>
  <c r="H47" i="41" s="1"/>
  <c r="E47" i="41"/>
  <c r="H46" i="41"/>
  <c r="H45" i="41"/>
  <c r="H44" i="41"/>
  <c r="H43" i="41"/>
  <c r="G43" i="41"/>
  <c r="E43" i="41"/>
  <c r="H42" i="41"/>
  <c r="H41" i="41"/>
  <c r="H40" i="41"/>
  <c r="H39" i="41"/>
  <c r="H38" i="41"/>
  <c r="H37" i="41"/>
  <c r="G36" i="41"/>
  <c r="H36" i="41" s="1"/>
  <c r="E36" i="41"/>
  <c r="H35" i="41"/>
  <c r="H34" i="41"/>
  <c r="H33" i="41"/>
  <c r="H32" i="41"/>
  <c r="G31" i="41"/>
  <c r="E31" i="41"/>
  <c r="H30" i="41"/>
  <c r="H29" i="41"/>
  <c r="H28" i="41"/>
  <c r="G27" i="41"/>
  <c r="H27" i="41" s="1"/>
  <c r="E27" i="41"/>
  <c r="H26" i="41"/>
  <c r="H25" i="41"/>
  <c r="H24" i="41"/>
  <c r="G23" i="41"/>
  <c r="H23" i="41" s="1"/>
  <c r="E23" i="41"/>
  <c r="G22" i="41"/>
  <c r="G81" i="41" s="1"/>
  <c r="E22" i="41"/>
  <c r="H21" i="41"/>
  <c r="H20" i="41"/>
  <c r="H19" i="41"/>
  <c r="H18" i="41"/>
  <c r="H17" i="41"/>
  <c r="H16" i="41"/>
  <c r="H15" i="41"/>
  <c r="G14" i="41"/>
  <c r="H14" i="41" s="1"/>
  <c r="E14" i="41"/>
  <c r="F82" i="40"/>
  <c r="E82" i="40"/>
  <c r="P76" i="40"/>
  <c r="O76" i="40"/>
  <c r="N76" i="40"/>
  <c r="M76" i="40"/>
  <c r="L76" i="40"/>
  <c r="K76" i="40"/>
  <c r="J76" i="40"/>
  <c r="I76" i="40"/>
  <c r="H76" i="40"/>
  <c r="G76" i="40"/>
  <c r="F76" i="40"/>
  <c r="Q76" i="40" s="1"/>
  <c r="E76" i="40"/>
  <c r="Q75" i="40"/>
  <c r="Q74" i="40"/>
  <c r="Q73" i="40"/>
  <c r="Q72" i="40"/>
  <c r="Q71" i="40"/>
  <c r="Q70" i="40"/>
  <c r="Q69" i="40"/>
  <c r="Q68" i="40"/>
  <c r="Q67" i="40"/>
  <c r="Q66" i="40"/>
  <c r="Q65" i="40"/>
  <c r="Q64" i="40"/>
  <c r="Q63" i="40"/>
  <c r="Q62" i="40"/>
  <c r="Q61" i="40"/>
  <c r="Q60" i="40"/>
  <c r="Q59" i="40"/>
  <c r="Q58" i="40"/>
  <c r="Q57" i="40"/>
  <c r="Q56" i="40"/>
  <c r="Q55" i="40"/>
  <c r="Q54" i="40"/>
  <c r="Q53" i="40"/>
  <c r="Q52" i="40"/>
  <c r="P49" i="40"/>
  <c r="O49" i="40"/>
  <c r="N49" i="40"/>
  <c r="H49" i="40"/>
  <c r="G49" i="40"/>
  <c r="F49" i="40"/>
  <c r="P48" i="40"/>
  <c r="O48" i="40"/>
  <c r="N48" i="40"/>
  <c r="M48" i="40"/>
  <c r="M49" i="40" s="1"/>
  <c r="L48" i="40"/>
  <c r="L49" i="40" s="1"/>
  <c r="K48" i="40"/>
  <c r="K49" i="40" s="1"/>
  <c r="J48" i="40"/>
  <c r="J49" i="40" s="1"/>
  <c r="I48" i="40"/>
  <c r="I49" i="40" s="1"/>
  <c r="H48" i="40"/>
  <c r="G48" i="40"/>
  <c r="F48" i="40"/>
  <c r="E48" i="40"/>
  <c r="E49" i="40" s="1"/>
  <c r="Q47" i="40"/>
  <c r="Q46" i="40"/>
  <c r="Q48" i="40" s="1"/>
  <c r="M45" i="40"/>
  <c r="L45" i="40"/>
  <c r="E45" i="40"/>
  <c r="Q44" i="40"/>
  <c r="Q45" i="40" s="1"/>
  <c r="P43" i="40"/>
  <c r="O43" i="40"/>
  <c r="N43" i="40"/>
  <c r="M43" i="40"/>
  <c r="L43" i="40"/>
  <c r="K43" i="40"/>
  <c r="J43" i="40"/>
  <c r="I43" i="40"/>
  <c r="H43" i="40"/>
  <c r="G43" i="40"/>
  <c r="F43" i="40"/>
  <c r="E43" i="40"/>
  <c r="Q42" i="40"/>
  <c r="P41" i="40"/>
  <c r="O41" i="40"/>
  <c r="N41" i="40"/>
  <c r="M41" i="40"/>
  <c r="L41" i="40"/>
  <c r="K41" i="40"/>
  <c r="J41" i="40"/>
  <c r="I41" i="40"/>
  <c r="H41" i="40"/>
  <c r="G41" i="40"/>
  <c r="F41" i="40"/>
  <c r="E41" i="40"/>
  <c r="Q40" i="40"/>
  <c r="P39" i="40"/>
  <c r="O39" i="40"/>
  <c r="N39" i="40"/>
  <c r="M39" i="40"/>
  <c r="L39" i="40"/>
  <c r="K39" i="40"/>
  <c r="J39" i="40"/>
  <c r="I39" i="40"/>
  <c r="H39" i="40"/>
  <c r="G39" i="40"/>
  <c r="F39" i="40"/>
  <c r="E39" i="40"/>
  <c r="Q38" i="40"/>
  <c r="P37" i="40"/>
  <c r="O37" i="40"/>
  <c r="N37" i="40"/>
  <c r="M37" i="40"/>
  <c r="L37" i="40"/>
  <c r="K37" i="40"/>
  <c r="J37" i="40"/>
  <c r="I37" i="40"/>
  <c r="H37" i="40"/>
  <c r="G37" i="40"/>
  <c r="F37" i="40"/>
  <c r="E37" i="40"/>
  <c r="Q36" i="40"/>
  <c r="M35" i="40"/>
  <c r="E35" i="40"/>
  <c r="Q34" i="40"/>
  <c r="P32" i="40"/>
  <c r="O32" i="40"/>
  <c r="N32" i="40"/>
  <c r="M32" i="40"/>
  <c r="L32" i="40"/>
  <c r="K32" i="40"/>
  <c r="J32" i="40"/>
  <c r="I32" i="40"/>
  <c r="H32" i="40"/>
  <c r="G32" i="40"/>
  <c r="F32" i="40"/>
  <c r="E32" i="40"/>
  <c r="P31" i="40"/>
  <c r="P33" i="40" s="1"/>
  <c r="M31" i="40"/>
  <c r="M33" i="40" s="1"/>
  <c r="H31" i="40"/>
  <c r="H33" i="40" s="1"/>
  <c r="E31" i="40"/>
  <c r="E33" i="40" s="1"/>
  <c r="Q30" i="40"/>
  <c r="Q29" i="40"/>
  <c r="P28" i="40"/>
  <c r="M28" i="40"/>
  <c r="L28" i="40"/>
  <c r="H28" i="40"/>
  <c r="E28" i="40"/>
  <c r="P27" i="40"/>
  <c r="O27" i="40"/>
  <c r="N27" i="40"/>
  <c r="M27" i="40"/>
  <c r="L27" i="40"/>
  <c r="K27" i="40"/>
  <c r="J27" i="40"/>
  <c r="I27" i="40"/>
  <c r="H27" i="40"/>
  <c r="G27" i="40"/>
  <c r="F27" i="40"/>
  <c r="E27" i="40"/>
  <c r="Q26" i="40"/>
  <c r="Q27" i="40" s="1"/>
  <c r="Q25" i="40"/>
  <c r="P24" i="40"/>
  <c r="M24" i="40"/>
  <c r="L24" i="40"/>
  <c r="H24" i="40"/>
  <c r="E24" i="40"/>
  <c r="Q23" i="40"/>
  <c r="Q32" i="40" s="1"/>
  <c r="P22" i="40"/>
  <c r="P35" i="40" s="1"/>
  <c r="O22" i="40"/>
  <c r="O28" i="40" s="1"/>
  <c r="N22" i="40"/>
  <c r="N28" i="40" s="1"/>
  <c r="M22" i="40"/>
  <c r="L22" i="40"/>
  <c r="L35" i="40" s="1"/>
  <c r="K22" i="40"/>
  <c r="K45" i="40" s="1"/>
  <c r="J22" i="40"/>
  <c r="J35" i="40" s="1"/>
  <c r="I22" i="40"/>
  <c r="I35" i="40" s="1"/>
  <c r="H22" i="40"/>
  <c r="H35" i="40" s="1"/>
  <c r="G22" i="40"/>
  <c r="G28" i="40" s="1"/>
  <c r="F22" i="40"/>
  <c r="F28" i="40" s="1"/>
  <c r="E22" i="40"/>
  <c r="Q21" i="40"/>
  <c r="Q20" i="40"/>
  <c r="Q19" i="40"/>
  <c r="Q43" i="40" s="1"/>
  <c r="Q18" i="40"/>
  <c r="Q41" i="40" s="1"/>
  <c r="Q17" i="40"/>
  <c r="Q39" i="40" s="1"/>
  <c r="Q16" i="40"/>
  <c r="Q22" i="40" s="1"/>
  <c r="H80" i="39"/>
  <c r="H79" i="39"/>
  <c r="H78" i="39"/>
  <c r="H77" i="39"/>
  <c r="H76" i="39"/>
  <c r="H75" i="39"/>
  <c r="H74" i="39"/>
  <c r="H73" i="39"/>
  <c r="H72" i="39"/>
  <c r="H71" i="39"/>
  <c r="H70" i="39"/>
  <c r="H69" i="39"/>
  <c r="H68" i="39"/>
  <c r="H67" i="39"/>
  <c r="H66" i="39"/>
  <c r="H65" i="39"/>
  <c r="G64" i="39"/>
  <c r="H64" i="39" s="1"/>
  <c r="E64" i="39"/>
  <c r="F64" i="39" s="1"/>
  <c r="H63" i="39"/>
  <c r="H62" i="39"/>
  <c r="H61" i="39"/>
  <c r="H60" i="39"/>
  <c r="G59" i="39"/>
  <c r="H59" i="39" s="1"/>
  <c r="E59" i="39"/>
  <c r="H58" i="39"/>
  <c r="H57" i="39"/>
  <c r="G56" i="39"/>
  <c r="H56" i="39" s="1"/>
  <c r="E56" i="39"/>
  <c r="F56" i="39" s="1"/>
  <c r="H55" i="39"/>
  <c r="H54" i="39"/>
  <c r="G53" i="39"/>
  <c r="H53" i="39" s="1"/>
  <c r="E53" i="39"/>
  <c r="H52" i="39"/>
  <c r="G51" i="39"/>
  <c r="H51" i="39" s="1"/>
  <c r="E51" i="39"/>
  <c r="F51" i="39" s="1"/>
  <c r="H50" i="39"/>
  <c r="H49" i="39"/>
  <c r="H48" i="39"/>
  <c r="G47" i="39"/>
  <c r="H47" i="39" s="1"/>
  <c r="E47" i="39"/>
  <c r="H46" i="39"/>
  <c r="H45" i="39"/>
  <c r="H44" i="39"/>
  <c r="G43" i="39"/>
  <c r="H43" i="39" s="1"/>
  <c r="E43" i="39"/>
  <c r="F43" i="39" s="1"/>
  <c r="H42" i="39"/>
  <c r="H41" i="39"/>
  <c r="H39" i="39"/>
  <c r="H38" i="39"/>
  <c r="H37" i="39"/>
  <c r="G36" i="39"/>
  <c r="H36" i="39" s="1"/>
  <c r="E36" i="39"/>
  <c r="H35" i="39"/>
  <c r="H34" i="39"/>
  <c r="H33" i="39"/>
  <c r="H32" i="39"/>
  <c r="H31" i="39"/>
  <c r="G31" i="39"/>
  <c r="E31" i="39"/>
  <c r="H30" i="39"/>
  <c r="H29" i="39"/>
  <c r="H28" i="39"/>
  <c r="G27" i="39"/>
  <c r="E27" i="39"/>
  <c r="H27" i="39" s="1"/>
  <c r="H26" i="39"/>
  <c r="H25" i="39"/>
  <c r="H24" i="39"/>
  <c r="G23" i="39"/>
  <c r="H23" i="39" s="1"/>
  <c r="E23" i="39"/>
  <c r="H22" i="39"/>
  <c r="G22" i="39"/>
  <c r="G81" i="39" s="1"/>
  <c r="E22" i="39"/>
  <c r="E81" i="39" s="1"/>
  <c r="H21" i="39"/>
  <c r="H20" i="39"/>
  <c r="H19" i="39"/>
  <c r="H18" i="39"/>
  <c r="H17" i="39"/>
  <c r="H16" i="39"/>
  <c r="H15" i="39"/>
  <c r="G14" i="39"/>
  <c r="H14" i="39" s="1"/>
  <c r="E14" i="39"/>
  <c r="F14" i="39" s="1"/>
  <c r="F82" i="38"/>
  <c r="E82" i="38"/>
  <c r="P76" i="38"/>
  <c r="O76" i="38"/>
  <c r="N76" i="38"/>
  <c r="M76" i="38"/>
  <c r="L76" i="38"/>
  <c r="K76" i="38"/>
  <c r="J76" i="38"/>
  <c r="I76" i="38"/>
  <c r="H76" i="38"/>
  <c r="G76" i="38"/>
  <c r="F76" i="38"/>
  <c r="Q76" i="38" s="1"/>
  <c r="E76" i="38"/>
  <c r="Q75" i="38"/>
  <c r="Q74" i="38"/>
  <c r="Q73" i="38"/>
  <c r="Q72" i="38"/>
  <c r="Q71" i="38"/>
  <c r="Q70" i="38"/>
  <c r="Q69" i="38"/>
  <c r="Q68" i="38"/>
  <c r="Q67" i="38"/>
  <c r="Q66" i="38"/>
  <c r="Q65" i="38"/>
  <c r="Q64" i="38"/>
  <c r="Q63" i="38"/>
  <c r="Q62" i="38"/>
  <c r="Q61" i="38"/>
  <c r="Q60" i="38"/>
  <c r="Q59" i="38"/>
  <c r="Q58" i="38"/>
  <c r="Q57" i="38"/>
  <c r="Q56" i="38"/>
  <c r="Q55" i="38"/>
  <c r="Q54" i="38"/>
  <c r="Q53" i="38"/>
  <c r="Q52" i="38"/>
  <c r="O49" i="38"/>
  <c r="M49" i="38"/>
  <c r="L49" i="38"/>
  <c r="I49" i="38"/>
  <c r="G49" i="38"/>
  <c r="E49" i="38"/>
  <c r="P48" i="38"/>
  <c r="P49" i="38" s="1"/>
  <c r="O48" i="38"/>
  <c r="N48" i="38"/>
  <c r="N49" i="38" s="1"/>
  <c r="M48" i="38"/>
  <c r="L48" i="38"/>
  <c r="K48" i="38"/>
  <c r="K49" i="38" s="1"/>
  <c r="J48" i="38"/>
  <c r="J49" i="38" s="1"/>
  <c r="I48" i="38"/>
  <c r="H48" i="38"/>
  <c r="H49" i="38" s="1"/>
  <c r="G48" i="38"/>
  <c r="F48" i="38"/>
  <c r="F49" i="38" s="1"/>
  <c r="E48" i="38"/>
  <c r="Q47" i="38"/>
  <c r="Q46" i="38"/>
  <c r="Q48" i="38" s="1"/>
  <c r="Q49" i="38" s="1"/>
  <c r="M45" i="38"/>
  <c r="E45" i="38"/>
  <c r="Q44" i="38"/>
  <c r="P43" i="38"/>
  <c r="O43" i="38"/>
  <c r="N43" i="38"/>
  <c r="M43" i="38"/>
  <c r="L43" i="38"/>
  <c r="K43" i="38"/>
  <c r="J43" i="38"/>
  <c r="I43" i="38"/>
  <c r="H43" i="38"/>
  <c r="G43" i="38"/>
  <c r="F43" i="38"/>
  <c r="E43" i="38"/>
  <c r="Q42" i="38"/>
  <c r="Q41" i="38"/>
  <c r="P41" i="38"/>
  <c r="O41" i="38"/>
  <c r="N41" i="38"/>
  <c r="M41" i="38"/>
  <c r="L41" i="38"/>
  <c r="K41" i="38"/>
  <c r="J41" i="38"/>
  <c r="I41" i="38"/>
  <c r="H41" i="38"/>
  <c r="G41" i="38"/>
  <c r="F41" i="38"/>
  <c r="E41" i="38"/>
  <c r="Q40" i="38"/>
  <c r="P39" i="38"/>
  <c r="O39" i="38"/>
  <c r="N39" i="38"/>
  <c r="M39" i="38"/>
  <c r="L39" i="38"/>
  <c r="K39" i="38"/>
  <c r="J39" i="38"/>
  <c r="I39" i="38"/>
  <c r="H39" i="38"/>
  <c r="G39" i="38"/>
  <c r="F39" i="38"/>
  <c r="E39" i="38"/>
  <c r="Q38" i="38"/>
  <c r="P37" i="38"/>
  <c r="O37" i="38"/>
  <c r="N37" i="38"/>
  <c r="M37" i="38"/>
  <c r="L37" i="38"/>
  <c r="K37" i="38"/>
  <c r="J37" i="38"/>
  <c r="I37" i="38"/>
  <c r="H37" i="38"/>
  <c r="G37" i="38"/>
  <c r="F37" i="38"/>
  <c r="E37" i="38"/>
  <c r="Q36" i="38"/>
  <c r="M35" i="38"/>
  <c r="K35" i="38"/>
  <c r="E35" i="38"/>
  <c r="Q34" i="38"/>
  <c r="Q32" i="38"/>
  <c r="P32" i="38"/>
  <c r="O32" i="38"/>
  <c r="N32" i="38"/>
  <c r="M32" i="38"/>
  <c r="L32" i="38"/>
  <c r="K32" i="38"/>
  <c r="J32" i="38"/>
  <c r="I32" i="38"/>
  <c r="H32" i="38"/>
  <c r="G32" i="38"/>
  <c r="F32" i="38"/>
  <c r="E32" i="38"/>
  <c r="M31" i="38"/>
  <c r="M33" i="38" s="1"/>
  <c r="K31" i="38"/>
  <c r="K33" i="38" s="1"/>
  <c r="E31" i="38"/>
  <c r="E33" i="38" s="1"/>
  <c r="Q30" i="38"/>
  <c r="Q29" i="38"/>
  <c r="M28" i="38"/>
  <c r="J28" i="38"/>
  <c r="E28" i="38"/>
  <c r="P27" i="38"/>
  <c r="O27" i="38"/>
  <c r="N27" i="38"/>
  <c r="M27" i="38"/>
  <c r="L27" i="38"/>
  <c r="K27" i="38"/>
  <c r="J27" i="38"/>
  <c r="I27" i="38"/>
  <c r="H27" i="38"/>
  <c r="G27" i="38"/>
  <c r="F27" i="38"/>
  <c r="E27" i="38"/>
  <c r="Q26" i="38"/>
  <c r="Q25" i="38"/>
  <c r="N24" i="38"/>
  <c r="M24" i="38"/>
  <c r="K24" i="38"/>
  <c r="J24" i="38"/>
  <c r="I24" i="38"/>
  <c r="F24" i="38"/>
  <c r="E24" i="38"/>
  <c r="Q23" i="38"/>
  <c r="P22" i="38"/>
  <c r="P28" i="38" s="1"/>
  <c r="O22" i="38"/>
  <c r="O28" i="38" s="1"/>
  <c r="N22" i="38"/>
  <c r="N28" i="38" s="1"/>
  <c r="M22" i="38"/>
  <c r="L22" i="38"/>
  <c r="L45" i="38" s="1"/>
  <c r="K22" i="38"/>
  <c r="K45" i="38" s="1"/>
  <c r="J22" i="38"/>
  <c r="J35" i="38" s="1"/>
  <c r="I22" i="38"/>
  <c r="I28" i="38" s="1"/>
  <c r="H22" i="38"/>
  <c r="H31" i="38" s="1"/>
  <c r="H33" i="38" s="1"/>
  <c r="G22" i="38"/>
  <c r="G28" i="38" s="1"/>
  <c r="F22" i="38"/>
  <c r="F28" i="38" s="1"/>
  <c r="E22" i="38"/>
  <c r="Q21" i="38"/>
  <c r="Q20" i="38"/>
  <c r="Q19" i="38"/>
  <c r="Q43" i="38" s="1"/>
  <c r="Q18" i="38"/>
  <c r="Q17" i="38"/>
  <c r="Q39" i="38" s="1"/>
  <c r="Q16" i="38"/>
  <c r="Q22" i="38" s="1"/>
  <c r="H80" i="37"/>
  <c r="H79" i="37"/>
  <c r="H78" i="37"/>
  <c r="H77" i="37"/>
  <c r="H76" i="37"/>
  <c r="H75" i="37"/>
  <c r="H74" i="37"/>
  <c r="H73" i="37"/>
  <c r="H72" i="37"/>
  <c r="H71" i="37"/>
  <c r="H70" i="37"/>
  <c r="H69" i="37"/>
  <c r="H68" i="37"/>
  <c r="H67" i="37"/>
  <c r="H66" i="37"/>
  <c r="H65" i="37"/>
  <c r="H64" i="37"/>
  <c r="G64" i="37"/>
  <c r="E64" i="37"/>
  <c r="H63" i="37"/>
  <c r="H62" i="37"/>
  <c r="H61" i="37"/>
  <c r="H60" i="37"/>
  <c r="G59" i="37"/>
  <c r="H59" i="37" s="1"/>
  <c r="E59" i="37"/>
  <c r="H58" i="37"/>
  <c r="H57" i="37"/>
  <c r="G56" i="37"/>
  <c r="H56" i="37" s="1"/>
  <c r="E56" i="37"/>
  <c r="H55" i="37"/>
  <c r="H54" i="37"/>
  <c r="G53" i="37"/>
  <c r="H53" i="37" s="1"/>
  <c r="E53" i="37"/>
  <c r="H52" i="37"/>
  <c r="G51" i="37"/>
  <c r="H51" i="37" s="1"/>
  <c r="E51" i="37"/>
  <c r="H50" i="37"/>
  <c r="H49" i="37"/>
  <c r="H48" i="37"/>
  <c r="G47" i="37"/>
  <c r="H47" i="37" s="1"/>
  <c r="E47" i="37"/>
  <c r="H46" i="37"/>
  <c r="H45" i="37"/>
  <c r="H44" i="37"/>
  <c r="H43" i="37"/>
  <c r="G43" i="37"/>
  <c r="E43" i="37"/>
  <c r="H42" i="37"/>
  <c r="H41" i="37"/>
  <c r="H40" i="37"/>
  <c r="H39" i="37"/>
  <c r="H38" i="37"/>
  <c r="H37" i="37"/>
  <c r="G36" i="37"/>
  <c r="H36" i="37" s="1"/>
  <c r="E36" i="37"/>
  <c r="H35" i="37"/>
  <c r="H34" i="37"/>
  <c r="H33" i="37"/>
  <c r="H32" i="37"/>
  <c r="G31" i="37"/>
  <c r="H31" i="37" s="1"/>
  <c r="E31" i="37"/>
  <c r="H30" i="37"/>
  <c r="H29" i="37"/>
  <c r="H28" i="37"/>
  <c r="G27" i="37"/>
  <c r="H27" i="37" s="1"/>
  <c r="E27" i="37"/>
  <c r="H26" i="37"/>
  <c r="H25" i="37"/>
  <c r="H24" i="37"/>
  <c r="G23" i="37"/>
  <c r="H23" i="37" s="1"/>
  <c r="E23" i="37"/>
  <c r="G22" i="37"/>
  <c r="H22" i="37" s="1"/>
  <c r="E22" i="37"/>
  <c r="H21" i="37"/>
  <c r="H20" i="37"/>
  <c r="H19" i="37"/>
  <c r="H18" i="37"/>
  <c r="H17" i="37"/>
  <c r="H16" i="37"/>
  <c r="H15" i="37"/>
  <c r="G14" i="37"/>
  <c r="H14" i="37" s="1"/>
  <c r="E14" i="37"/>
  <c r="F82" i="36"/>
  <c r="E82" i="36"/>
  <c r="P76" i="36"/>
  <c r="O76" i="36"/>
  <c r="N76" i="36"/>
  <c r="M76" i="36"/>
  <c r="L76" i="36"/>
  <c r="K76" i="36"/>
  <c r="J76" i="36"/>
  <c r="I76" i="36"/>
  <c r="Q76" i="36" s="1"/>
  <c r="H76" i="36"/>
  <c r="G76" i="36"/>
  <c r="F76" i="36"/>
  <c r="E76" i="36"/>
  <c r="Q75" i="36"/>
  <c r="Q74" i="36"/>
  <c r="Q73" i="36"/>
  <c r="Q72" i="36"/>
  <c r="Q71" i="36"/>
  <c r="Q70" i="36"/>
  <c r="Q69" i="36"/>
  <c r="Q68" i="36"/>
  <c r="Q67" i="36"/>
  <c r="Q66" i="36"/>
  <c r="Q65" i="36"/>
  <c r="Q64" i="36"/>
  <c r="Q63" i="36"/>
  <c r="Q62" i="36"/>
  <c r="Q61" i="36"/>
  <c r="Q60" i="36"/>
  <c r="Q59" i="36"/>
  <c r="Q58" i="36"/>
  <c r="Q57" i="36"/>
  <c r="Q56" i="36"/>
  <c r="Q55" i="36"/>
  <c r="Q54" i="36"/>
  <c r="Q53" i="36"/>
  <c r="Q52" i="36"/>
  <c r="O49" i="36"/>
  <c r="N49" i="36"/>
  <c r="M49" i="36"/>
  <c r="G49" i="36"/>
  <c r="F49" i="36"/>
  <c r="E49" i="36"/>
  <c r="P48" i="36"/>
  <c r="P49" i="36" s="1"/>
  <c r="O48" i="36"/>
  <c r="N48" i="36"/>
  <c r="M48" i="36"/>
  <c r="L48" i="36"/>
  <c r="L49" i="36" s="1"/>
  <c r="K48" i="36"/>
  <c r="K49" i="36" s="1"/>
  <c r="J48" i="36"/>
  <c r="J49" i="36" s="1"/>
  <c r="I48" i="36"/>
  <c r="I49" i="36" s="1"/>
  <c r="H48" i="36"/>
  <c r="H49" i="36" s="1"/>
  <c r="G48" i="36"/>
  <c r="F48" i="36"/>
  <c r="E48" i="36"/>
  <c r="Q47" i="36"/>
  <c r="Q46" i="36"/>
  <c r="Q48" i="36" s="1"/>
  <c r="M45" i="36"/>
  <c r="L45" i="36"/>
  <c r="K45" i="36"/>
  <c r="J45" i="36"/>
  <c r="E45" i="36"/>
  <c r="Q44" i="36"/>
  <c r="P43" i="36"/>
  <c r="O43" i="36"/>
  <c r="N43" i="36"/>
  <c r="M43" i="36"/>
  <c r="L43" i="36"/>
  <c r="K43" i="36"/>
  <c r="J43" i="36"/>
  <c r="I43" i="36"/>
  <c r="H43" i="36"/>
  <c r="G43" i="36"/>
  <c r="F43" i="36"/>
  <c r="E43" i="36"/>
  <c r="Q42" i="36"/>
  <c r="P41" i="36"/>
  <c r="O41" i="36"/>
  <c r="N41" i="36"/>
  <c r="M41" i="36"/>
  <c r="L41" i="36"/>
  <c r="K41" i="36"/>
  <c r="J41" i="36"/>
  <c r="I41" i="36"/>
  <c r="H41" i="36"/>
  <c r="G41" i="36"/>
  <c r="F41" i="36"/>
  <c r="E41" i="36"/>
  <c r="Q40" i="36"/>
  <c r="P39" i="36"/>
  <c r="O39" i="36"/>
  <c r="N39" i="36"/>
  <c r="M39" i="36"/>
  <c r="L39" i="36"/>
  <c r="K39" i="36"/>
  <c r="J39" i="36"/>
  <c r="I39" i="36"/>
  <c r="H39" i="36"/>
  <c r="G39" i="36"/>
  <c r="F39" i="36"/>
  <c r="E39" i="36"/>
  <c r="Q38" i="36"/>
  <c r="P37" i="36"/>
  <c r="O37" i="36"/>
  <c r="N37" i="36"/>
  <c r="M37" i="36"/>
  <c r="L37" i="36"/>
  <c r="K37" i="36"/>
  <c r="J37" i="36"/>
  <c r="I37" i="36"/>
  <c r="H37" i="36"/>
  <c r="G37" i="36"/>
  <c r="F37" i="36"/>
  <c r="E37" i="36"/>
  <c r="Q36" i="36"/>
  <c r="M35" i="36"/>
  <c r="E35" i="36"/>
  <c r="Q34" i="36"/>
  <c r="Q32" i="36"/>
  <c r="P32" i="36"/>
  <c r="O32" i="36"/>
  <c r="N32" i="36"/>
  <c r="M32" i="36"/>
  <c r="L32" i="36"/>
  <c r="K32" i="36"/>
  <c r="J32" i="36"/>
  <c r="I32" i="36"/>
  <c r="H32" i="36"/>
  <c r="G32" i="36"/>
  <c r="F32" i="36"/>
  <c r="E32" i="36"/>
  <c r="M31" i="36"/>
  <c r="M33" i="36" s="1"/>
  <c r="E31" i="36"/>
  <c r="E33" i="36" s="1"/>
  <c r="Q30" i="36"/>
  <c r="Q29" i="36"/>
  <c r="M28" i="36"/>
  <c r="L28" i="36"/>
  <c r="E28" i="36"/>
  <c r="Q27" i="36"/>
  <c r="P27" i="36"/>
  <c r="O27" i="36"/>
  <c r="N27" i="36"/>
  <c r="M27" i="36"/>
  <c r="L27" i="36"/>
  <c r="K27" i="36"/>
  <c r="J27" i="36"/>
  <c r="I27" i="36"/>
  <c r="H27" i="36"/>
  <c r="G27" i="36"/>
  <c r="F27" i="36"/>
  <c r="E27" i="36"/>
  <c r="Q26" i="36"/>
  <c r="Q25" i="36"/>
  <c r="P24" i="36"/>
  <c r="M24" i="36"/>
  <c r="L24" i="36"/>
  <c r="K24" i="36"/>
  <c r="J24" i="36"/>
  <c r="H24" i="36"/>
  <c r="E24" i="36"/>
  <c r="Q23" i="36"/>
  <c r="P22" i="36"/>
  <c r="P35" i="36" s="1"/>
  <c r="O22" i="36"/>
  <c r="O28" i="36" s="1"/>
  <c r="N22" i="36"/>
  <c r="N28" i="36" s="1"/>
  <c r="M22" i="36"/>
  <c r="L22" i="36"/>
  <c r="L35" i="36" s="1"/>
  <c r="K22" i="36"/>
  <c r="K28" i="36" s="1"/>
  <c r="J22" i="36"/>
  <c r="J28" i="36" s="1"/>
  <c r="I22" i="36"/>
  <c r="I45" i="36" s="1"/>
  <c r="H22" i="36"/>
  <c r="H31" i="36" s="1"/>
  <c r="H33" i="36" s="1"/>
  <c r="G22" i="36"/>
  <c r="G35" i="36" s="1"/>
  <c r="F22" i="36"/>
  <c r="F28" i="36" s="1"/>
  <c r="E22" i="36"/>
  <c r="Q21" i="36"/>
  <c r="Q20" i="36"/>
  <c r="Q19" i="36"/>
  <c r="Q43" i="36" s="1"/>
  <c r="Q18" i="36"/>
  <c r="Q22" i="36" s="1"/>
  <c r="Q17" i="36"/>
  <c r="Q39" i="36" s="1"/>
  <c r="Q16" i="36"/>
  <c r="Q37" i="36" s="1"/>
  <c r="Q20" i="35"/>
  <c r="E22" i="2"/>
  <c r="G22" i="2"/>
  <c r="G59" i="2"/>
  <c r="E59" i="2"/>
  <c r="H75" i="2"/>
  <c r="H76" i="2"/>
  <c r="H77" i="2"/>
  <c r="H72" i="2"/>
  <c r="G51" i="2"/>
  <c r="E51" i="2"/>
  <c r="H21" i="2"/>
  <c r="G36" i="2"/>
  <c r="H41" i="2"/>
  <c r="H42" i="2"/>
  <c r="E36" i="2"/>
  <c r="G31" i="2"/>
  <c r="E31" i="2"/>
  <c r="G27" i="2"/>
  <c r="E27" i="2"/>
  <c r="G53" i="2"/>
  <c r="E53" i="2"/>
  <c r="Q47" i="35"/>
  <c r="Q46" i="35"/>
  <c r="Q44" i="35"/>
  <c r="Q42" i="35"/>
  <c r="Q40" i="35"/>
  <c r="Q38" i="35"/>
  <c r="Q36" i="35"/>
  <c r="Q34" i="35"/>
  <c r="Q30" i="35"/>
  <c r="Q29" i="35"/>
  <c r="Q26" i="35"/>
  <c r="Q25" i="35"/>
  <c r="Q23" i="35"/>
  <c r="Q21" i="35"/>
  <c r="Q19" i="35"/>
  <c r="Q18" i="35"/>
  <c r="Q17" i="35"/>
  <c r="Q16" i="35"/>
  <c r="F48" i="35"/>
  <c r="F49" i="35" s="1"/>
  <c r="G48" i="35"/>
  <c r="G49" i="35" s="1"/>
  <c r="H48" i="35"/>
  <c r="H49" i="35" s="1"/>
  <c r="I48" i="35"/>
  <c r="I49" i="35" s="1"/>
  <c r="J48" i="35"/>
  <c r="J49" i="35" s="1"/>
  <c r="K48" i="35"/>
  <c r="K49" i="35" s="1"/>
  <c r="L48" i="35"/>
  <c r="L49" i="35" s="1"/>
  <c r="M48" i="35"/>
  <c r="N48" i="35"/>
  <c r="O48" i="35"/>
  <c r="P48" i="35"/>
  <c r="E48" i="35"/>
  <c r="E49" i="35" s="1"/>
  <c r="Q29" i="58" l="1"/>
  <c r="Q34" i="58"/>
  <c r="E45" i="56"/>
  <c r="Q22" i="54"/>
  <c r="Q28" i="54" s="1"/>
  <c r="E45" i="54"/>
  <c r="K22" i="58"/>
  <c r="K35" i="58" s="1"/>
  <c r="H63" i="59"/>
  <c r="E56" i="59"/>
  <c r="H56" i="59" s="1"/>
  <c r="H77" i="59"/>
  <c r="H76" i="59"/>
  <c r="H74" i="59"/>
  <c r="H73" i="59"/>
  <c r="H72" i="59"/>
  <c r="H71" i="59"/>
  <c r="H68" i="59"/>
  <c r="H67" i="59"/>
  <c r="G64" i="59"/>
  <c r="H64" i="59" s="1"/>
  <c r="H65" i="59"/>
  <c r="G47" i="59"/>
  <c r="H47" i="59" s="1"/>
  <c r="G43" i="59"/>
  <c r="H43" i="59" s="1"/>
  <c r="H39" i="59"/>
  <c r="H34" i="59"/>
  <c r="H33" i="59"/>
  <c r="H32" i="59"/>
  <c r="H29" i="59"/>
  <c r="G22" i="59"/>
  <c r="G23" i="59"/>
  <c r="H21" i="59"/>
  <c r="H17" i="59"/>
  <c r="G14" i="59"/>
  <c r="H14" i="59" s="1"/>
  <c r="E59" i="59"/>
  <c r="H59" i="59"/>
  <c r="H55" i="59"/>
  <c r="H53" i="59"/>
  <c r="H51" i="59"/>
  <c r="E40" i="59"/>
  <c r="H40" i="59" s="1"/>
  <c r="E36" i="59"/>
  <c r="H36" i="59" s="1"/>
  <c r="E31" i="59"/>
  <c r="H31" i="59" s="1"/>
  <c r="E27" i="59"/>
  <c r="H27" i="59" s="1"/>
  <c r="E23" i="59"/>
  <c r="E22" i="59"/>
  <c r="H23" i="59"/>
  <c r="H18" i="59"/>
  <c r="H15" i="59"/>
  <c r="F82" i="58"/>
  <c r="E82" i="58"/>
  <c r="Q71" i="58"/>
  <c r="Q62" i="58"/>
  <c r="Q54" i="58"/>
  <c r="Q59" i="58"/>
  <c r="J76" i="58"/>
  <c r="Q70" i="58"/>
  <c r="Q69" i="58"/>
  <c r="Q61" i="58"/>
  <c r="Q74" i="58"/>
  <c r="Q58" i="58"/>
  <c r="Q63" i="58"/>
  <c r="Q55" i="58"/>
  <c r="Q75" i="58"/>
  <c r="Q67" i="58"/>
  <c r="Q66" i="58"/>
  <c r="Q73" i="58"/>
  <c r="G76" i="58"/>
  <c r="Q68" i="58"/>
  <c r="Q60" i="58"/>
  <c r="Q53" i="58"/>
  <c r="I76" i="58"/>
  <c r="Q48" i="58"/>
  <c r="Q49" i="58" s="1"/>
  <c r="I48" i="58"/>
  <c r="I49" i="58" s="1"/>
  <c r="K43" i="58"/>
  <c r="I43" i="58"/>
  <c r="I41" i="58"/>
  <c r="G39" i="58"/>
  <c r="O39" i="58"/>
  <c r="Q36" i="58"/>
  <c r="P37" i="58"/>
  <c r="Q30" i="58"/>
  <c r="Q32" i="58"/>
  <c r="F27" i="58"/>
  <c r="N27" i="58"/>
  <c r="H27" i="58"/>
  <c r="P27" i="58"/>
  <c r="H28" i="58"/>
  <c r="N28" i="58"/>
  <c r="I27" i="58"/>
  <c r="I28" i="58"/>
  <c r="Q27" i="58"/>
  <c r="I32" i="58"/>
  <c r="O22" i="58"/>
  <c r="O28" i="58" s="1"/>
  <c r="Q17" i="58"/>
  <c r="Q39" i="58" s="1"/>
  <c r="L22" i="58"/>
  <c r="L45" i="58" s="1"/>
  <c r="J22" i="58"/>
  <c r="J35" i="58" s="1"/>
  <c r="J39" i="58"/>
  <c r="G22" i="58"/>
  <c r="G28" i="58" s="1"/>
  <c r="F28" i="58"/>
  <c r="F24" i="58"/>
  <c r="Q18" i="58"/>
  <c r="Q41" i="58" s="1"/>
  <c r="Q19" i="58"/>
  <c r="Q43" i="58" s="1"/>
  <c r="H24" i="58"/>
  <c r="M22" i="58"/>
  <c r="N24" i="58"/>
  <c r="P24" i="58"/>
  <c r="K31" i="58"/>
  <c r="K33" i="58" s="1"/>
  <c r="E22" i="58"/>
  <c r="Q16" i="58"/>
  <c r="Q37" i="58" s="1"/>
  <c r="L31" i="58"/>
  <c r="L33" i="58" s="1"/>
  <c r="L35" i="58"/>
  <c r="F45" i="58"/>
  <c r="N45" i="58"/>
  <c r="L28" i="58"/>
  <c r="O45" i="58"/>
  <c r="I24" i="58"/>
  <c r="F31" i="58"/>
  <c r="F33" i="58" s="1"/>
  <c r="N31" i="58"/>
  <c r="N33" i="58" s="1"/>
  <c r="F35" i="58"/>
  <c r="N35" i="58"/>
  <c r="H45" i="58"/>
  <c r="P45" i="58"/>
  <c r="O31" i="58"/>
  <c r="O33" i="58" s="1"/>
  <c r="G35" i="58"/>
  <c r="I45" i="58"/>
  <c r="H31" i="58"/>
  <c r="H33" i="58" s="1"/>
  <c r="P31" i="58"/>
  <c r="P33" i="58" s="1"/>
  <c r="H35" i="58"/>
  <c r="P35" i="58"/>
  <c r="L24" i="58"/>
  <c r="I31" i="58"/>
  <c r="I33" i="58" s="1"/>
  <c r="I35" i="58"/>
  <c r="F14" i="57"/>
  <c r="F51" i="57"/>
  <c r="F38" i="57"/>
  <c r="F35" i="57"/>
  <c r="F28" i="57"/>
  <c r="F25" i="57"/>
  <c r="F19" i="57"/>
  <c r="F15" i="57"/>
  <c r="F57" i="57"/>
  <c r="F54" i="57"/>
  <c r="F48" i="57"/>
  <c r="F78" i="57"/>
  <c r="F74" i="57"/>
  <c r="F70" i="57"/>
  <c r="F66" i="57"/>
  <c r="F63" i="57"/>
  <c r="F44" i="57"/>
  <c r="F41" i="57"/>
  <c r="F31" i="57"/>
  <c r="F22" i="57"/>
  <c r="F81" i="57"/>
  <c r="F59" i="57"/>
  <c r="F37" i="57"/>
  <c r="F34" i="57"/>
  <c r="F24" i="57"/>
  <c r="F18" i="57"/>
  <c r="F60" i="57"/>
  <c r="F77" i="57"/>
  <c r="F73" i="57"/>
  <c r="F69" i="57"/>
  <c r="F65" i="57"/>
  <c r="F62" i="57"/>
  <c r="F50" i="57"/>
  <c r="F67" i="57"/>
  <c r="F33" i="57"/>
  <c r="F30" i="57"/>
  <c r="F21" i="57"/>
  <c r="F17" i="57"/>
  <c r="F71" i="57"/>
  <c r="F42" i="57"/>
  <c r="F80" i="57"/>
  <c r="F76" i="57"/>
  <c r="F72" i="57"/>
  <c r="F68" i="57"/>
  <c r="F61" i="57"/>
  <c r="F58" i="57"/>
  <c r="F55" i="57"/>
  <c r="F52" i="57"/>
  <c r="F49" i="57"/>
  <c r="F46" i="57"/>
  <c r="F36" i="57"/>
  <c r="F23" i="57"/>
  <c r="F75" i="57"/>
  <c r="F45" i="57"/>
  <c r="F39" i="57"/>
  <c r="F32" i="57"/>
  <c r="F29" i="57"/>
  <c r="F26" i="57"/>
  <c r="F20" i="57"/>
  <c r="F16" i="57"/>
  <c r="F79" i="57"/>
  <c r="F27" i="57"/>
  <c r="F56" i="57"/>
  <c r="F47" i="57"/>
  <c r="F53" i="57"/>
  <c r="F64" i="57"/>
  <c r="F43" i="57"/>
  <c r="F40" i="57"/>
  <c r="Q35" i="56"/>
  <c r="Q24" i="56"/>
  <c r="Q45" i="56"/>
  <c r="Q28" i="56"/>
  <c r="Q31" i="56"/>
  <c r="Q33" i="56" s="1"/>
  <c r="L28" i="56"/>
  <c r="E31" i="56"/>
  <c r="E33" i="56" s="1"/>
  <c r="M31" i="56"/>
  <c r="M33" i="56" s="1"/>
  <c r="E35" i="56"/>
  <c r="M35" i="56"/>
  <c r="G45" i="56"/>
  <c r="O45" i="56"/>
  <c r="L31" i="56"/>
  <c r="L33" i="56" s="1"/>
  <c r="L35" i="56"/>
  <c r="I24" i="56"/>
  <c r="E28" i="56"/>
  <c r="M28" i="56"/>
  <c r="F31" i="56"/>
  <c r="F33" i="56" s="1"/>
  <c r="N31" i="56"/>
  <c r="N33" i="56" s="1"/>
  <c r="F35" i="56"/>
  <c r="N35" i="56"/>
  <c r="H45" i="56"/>
  <c r="P45" i="56"/>
  <c r="J24" i="56"/>
  <c r="G31" i="56"/>
  <c r="G33" i="56" s="1"/>
  <c r="O31" i="56"/>
  <c r="O33" i="56" s="1"/>
  <c r="G35" i="56"/>
  <c r="O35" i="56"/>
  <c r="Q37" i="56"/>
  <c r="I45" i="56"/>
  <c r="K24" i="56"/>
  <c r="H31" i="56"/>
  <c r="H33" i="56" s="1"/>
  <c r="P31" i="56"/>
  <c r="P33" i="56" s="1"/>
  <c r="H35" i="56"/>
  <c r="P35" i="56"/>
  <c r="J45" i="56"/>
  <c r="L24" i="56"/>
  <c r="I31" i="56"/>
  <c r="I33" i="56" s="1"/>
  <c r="I35" i="56"/>
  <c r="J31" i="56"/>
  <c r="J33" i="56" s="1"/>
  <c r="F22" i="55"/>
  <c r="F27" i="55"/>
  <c r="F56" i="55"/>
  <c r="H81" i="55"/>
  <c r="F53" i="55"/>
  <c r="F64" i="55"/>
  <c r="E81" i="55"/>
  <c r="Q35" i="54"/>
  <c r="G24" i="54"/>
  <c r="O24" i="54"/>
  <c r="K28" i="54"/>
  <c r="L31" i="54"/>
  <c r="L33" i="54" s="1"/>
  <c r="L35" i="54"/>
  <c r="F45" i="54"/>
  <c r="N45" i="54"/>
  <c r="L28" i="54"/>
  <c r="G45" i="54"/>
  <c r="O45" i="54"/>
  <c r="I24" i="54"/>
  <c r="F31" i="54"/>
  <c r="F33" i="54" s="1"/>
  <c r="N31" i="54"/>
  <c r="N33" i="54" s="1"/>
  <c r="F35" i="54"/>
  <c r="N35" i="54"/>
  <c r="H45" i="54"/>
  <c r="P45" i="54"/>
  <c r="J24" i="54"/>
  <c r="G31" i="54"/>
  <c r="G33" i="54" s="1"/>
  <c r="O31" i="54"/>
  <c r="O33" i="54" s="1"/>
  <c r="G35" i="54"/>
  <c r="O35" i="54"/>
  <c r="I45" i="54"/>
  <c r="K24" i="54"/>
  <c r="H31" i="54"/>
  <c r="H33" i="54" s="1"/>
  <c r="P31" i="54"/>
  <c r="P33" i="54" s="1"/>
  <c r="J45" i="54"/>
  <c r="L24" i="54"/>
  <c r="I31" i="54"/>
  <c r="I33" i="54" s="1"/>
  <c r="I35" i="54"/>
  <c r="J31" i="54"/>
  <c r="J33" i="54" s="1"/>
  <c r="F56" i="53"/>
  <c r="F51" i="53"/>
  <c r="F14" i="53"/>
  <c r="E81" i="53"/>
  <c r="Q45" i="52"/>
  <c r="Q28" i="52"/>
  <c r="Q35" i="52"/>
  <c r="Q24" i="52"/>
  <c r="G24" i="52"/>
  <c r="O24" i="52"/>
  <c r="K28" i="52"/>
  <c r="L31" i="52"/>
  <c r="L33" i="52" s="1"/>
  <c r="L35" i="52"/>
  <c r="F45" i="52"/>
  <c r="N45" i="52"/>
  <c r="H24" i="52"/>
  <c r="P24" i="52"/>
  <c r="L28" i="52"/>
  <c r="G45" i="52"/>
  <c r="O45" i="52"/>
  <c r="I24" i="52"/>
  <c r="F31" i="52"/>
  <c r="F33" i="52" s="1"/>
  <c r="N31" i="52"/>
  <c r="N33" i="52" s="1"/>
  <c r="F35" i="52"/>
  <c r="N35" i="52"/>
  <c r="H45" i="52"/>
  <c r="P45" i="52"/>
  <c r="J24" i="52"/>
  <c r="G31" i="52"/>
  <c r="G33" i="52" s="1"/>
  <c r="O31" i="52"/>
  <c r="O33" i="52" s="1"/>
  <c r="I45" i="52"/>
  <c r="J45" i="52"/>
  <c r="L24" i="52"/>
  <c r="I31" i="52"/>
  <c r="I33" i="52" s="1"/>
  <c r="I35" i="52"/>
  <c r="J31" i="52"/>
  <c r="J33" i="52" s="1"/>
  <c r="F31" i="51"/>
  <c r="F43" i="51"/>
  <c r="F22" i="51"/>
  <c r="H81" i="51"/>
  <c r="F64" i="51"/>
  <c r="F36" i="51"/>
  <c r="E81" i="51"/>
  <c r="Q28" i="50"/>
  <c r="Q35" i="50"/>
  <c r="Q24" i="50"/>
  <c r="Q31" i="50"/>
  <c r="Q33" i="50" s="1"/>
  <c r="Q45" i="50"/>
  <c r="G24" i="50"/>
  <c r="O24" i="50"/>
  <c r="K28" i="50"/>
  <c r="L31" i="50"/>
  <c r="L33" i="50" s="1"/>
  <c r="L35" i="50"/>
  <c r="F45" i="50"/>
  <c r="N45" i="50"/>
  <c r="H24" i="50"/>
  <c r="P24" i="50"/>
  <c r="L28" i="50"/>
  <c r="E31" i="50"/>
  <c r="E33" i="50" s="1"/>
  <c r="M31" i="50"/>
  <c r="M33" i="50" s="1"/>
  <c r="E35" i="50"/>
  <c r="M35" i="50"/>
  <c r="I24" i="50"/>
  <c r="F31" i="50"/>
  <c r="F33" i="50" s="1"/>
  <c r="N31" i="50"/>
  <c r="N33" i="50" s="1"/>
  <c r="H45" i="50"/>
  <c r="P45" i="50"/>
  <c r="I45" i="50"/>
  <c r="K24" i="50"/>
  <c r="L24" i="50"/>
  <c r="I31" i="50"/>
  <c r="I33" i="50" s="1"/>
  <c r="I35" i="50"/>
  <c r="F14" i="49"/>
  <c r="F22" i="49"/>
  <c r="H81" i="49"/>
  <c r="F64" i="49"/>
  <c r="F27" i="49"/>
  <c r="F40" i="49"/>
  <c r="E81" i="49"/>
  <c r="Q31" i="48"/>
  <c r="Q33" i="48" s="1"/>
  <c r="Q28" i="48"/>
  <c r="Q35" i="48"/>
  <c r="Q24" i="48"/>
  <c r="Q45" i="48"/>
  <c r="G24" i="48"/>
  <c r="O24" i="48"/>
  <c r="K28" i="48"/>
  <c r="L31" i="48"/>
  <c r="L33" i="48" s="1"/>
  <c r="L35" i="48"/>
  <c r="F45" i="48"/>
  <c r="N45" i="48"/>
  <c r="L28" i="48"/>
  <c r="G45" i="48"/>
  <c r="O45" i="48"/>
  <c r="F31" i="48"/>
  <c r="F33" i="48" s="1"/>
  <c r="N31" i="48"/>
  <c r="N33" i="48" s="1"/>
  <c r="F35" i="48"/>
  <c r="N35" i="48"/>
  <c r="H45" i="48"/>
  <c r="P45" i="48"/>
  <c r="J24" i="48"/>
  <c r="G31" i="48"/>
  <c r="G33" i="48" s="1"/>
  <c r="O31" i="48"/>
  <c r="O33" i="48" s="1"/>
  <c r="G35" i="48"/>
  <c r="O35" i="48"/>
  <c r="Q37" i="48"/>
  <c r="I45" i="48"/>
  <c r="K24" i="48"/>
  <c r="H31" i="48"/>
  <c r="H33" i="48" s="1"/>
  <c r="P31" i="48"/>
  <c r="P33" i="48" s="1"/>
  <c r="P35" i="48"/>
  <c r="J45" i="48"/>
  <c r="L24" i="48"/>
  <c r="J31" i="48"/>
  <c r="J33" i="48" s="1"/>
  <c r="F56" i="47"/>
  <c r="H81" i="47"/>
  <c r="F47" i="47"/>
  <c r="F53" i="47"/>
  <c r="E81" i="47"/>
  <c r="Q28" i="46"/>
  <c r="Q35" i="46"/>
  <c r="Q24" i="46"/>
  <c r="G24" i="46"/>
  <c r="O24" i="46"/>
  <c r="K28" i="46"/>
  <c r="L31" i="46"/>
  <c r="L33" i="46" s="1"/>
  <c r="L35" i="46"/>
  <c r="F45" i="46"/>
  <c r="N45" i="46"/>
  <c r="L28" i="46"/>
  <c r="G45" i="46"/>
  <c r="O45" i="46"/>
  <c r="I24" i="46"/>
  <c r="F31" i="46"/>
  <c r="F33" i="46" s="1"/>
  <c r="N31" i="46"/>
  <c r="N33" i="46" s="1"/>
  <c r="F35" i="46"/>
  <c r="N35" i="46"/>
  <c r="H45" i="46"/>
  <c r="P45" i="46"/>
  <c r="J24" i="46"/>
  <c r="G31" i="46"/>
  <c r="G33" i="46" s="1"/>
  <c r="O31" i="46"/>
  <c r="O33" i="46" s="1"/>
  <c r="G35" i="46"/>
  <c r="O35" i="46"/>
  <c r="I45" i="46"/>
  <c r="K24" i="46"/>
  <c r="H31" i="46"/>
  <c r="H33" i="46" s="1"/>
  <c r="P31" i="46"/>
  <c r="P33" i="46" s="1"/>
  <c r="J45" i="46"/>
  <c r="L24" i="46"/>
  <c r="I31" i="46"/>
  <c r="I33" i="46" s="1"/>
  <c r="J31" i="46"/>
  <c r="J33" i="46" s="1"/>
  <c r="F51" i="45"/>
  <c r="F38" i="45"/>
  <c r="F35" i="45"/>
  <c r="F28" i="45"/>
  <c r="F25" i="45"/>
  <c r="F19" i="45"/>
  <c r="F15" i="45"/>
  <c r="F67" i="45"/>
  <c r="F48" i="45"/>
  <c r="F78" i="45"/>
  <c r="F74" i="45"/>
  <c r="F70" i="45"/>
  <c r="F66" i="45"/>
  <c r="F63" i="45"/>
  <c r="F44" i="45"/>
  <c r="F41" i="45"/>
  <c r="F31" i="45"/>
  <c r="F22" i="45"/>
  <c r="F60" i="45"/>
  <c r="F81" i="45"/>
  <c r="F59" i="45"/>
  <c r="F56" i="45"/>
  <c r="F53" i="45"/>
  <c r="F47" i="45"/>
  <c r="F37" i="45"/>
  <c r="F34" i="45"/>
  <c r="F24" i="45"/>
  <c r="F18" i="45"/>
  <c r="F77" i="45"/>
  <c r="F73" i="45"/>
  <c r="F69" i="45"/>
  <c r="F65" i="45"/>
  <c r="F62" i="45"/>
  <c r="F50" i="45"/>
  <c r="F57" i="45"/>
  <c r="F42" i="45"/>
  <c r="F43" i="45"/>
  <c r="F33" i="45"/>
  <c r="F30" i="45"/>
  <c r="F21" i="45"/>
  <c r="F17" i="45"/>
  <c r="F71" i="45"/>
  <c r="F45" i="45"/>
  <c r="F80" i="45"/>
  <c r="F76" i="45"/>
  <c r="F72" i="45"/>
  <c r="F68" i="45"/>
  <c r="F61" i="45"/>
  <c r="F58" i="45"/>
  <c r="F55" i="45"/>
  <c r="F52" i="45"/>
  <c r="F49" i="45"/>
  <c r="F46" i="45"/>
  <c r="F36" i="45"/>
  <c r="F23" i="45"/>
  <c r="F75" i="45"/>
  <c r="F54" i="45"/>
  <c r="F39" i="45"/>
  <c r="F32" i="45"/>
  <c r="F29" i="45"/>
  <c r="F26" i="45"/>
  <c r="F20" i="45"/>
  <c r="F16" i="45"/>
  <c r="F79" i="45"/>
  <c r="F27" i="45"/>
  <c r="F40" i="45"/>
  <c r="Q45" i="44"/>
  <c r="Q35" i="44"/>
  <c r="Q24" i="44"/>
  <c r="Q31" i="44"/>
  <c r="Q33" i="44" s="1"/>
  <c r="L31" i="44"/>
  <c r="L33" i="44" s="1"/>
  <c r="L35" i="44"/>
  <c r="H24" i="44"/>
  <c r="P24" i="44"/>
  <c r="Q27" i="44"/>
  <c r="L28" i="44"/>
  <c r="E31" i="44"/>
  <c r="E33" i="44" s="1"/>
  <c r="M31" i="44"/>
  <c r="M33" i="44" s="1"/>
  <c r="E35" i="44"/>
  <c r="M35" i="44"/>
  <c r="G45" i="44"/>
  <c r="O45" i="44"/>
  <c r="I24" i="44"/>
  <c r="E28" i="44"/>
  <c r="M28" i="44"/>
  <c r="F31" i="44"/>
  <c r="F33" i="44" s="1"/>
  <c r="N31" i="44"/>
  <c r="N33" i="44" s="1"/>
  <c r="F35" i="44"/>
  <c r="N35" i="44"/>
  <c r="H45" i="44"/>
  <c r="P45" i="44"/>
  <c r="J24" i="44"/>
  <c r="G31" i="44"/>
  <c r="G33" i="44" s="1"/>
  <c r="O31" i="44"/>
  <c r="O33" i="44" s="1"/>
  <c r="G35" i="44"/>
  <c r="O35" i="44"/>
  <c r="Q37" i="44"/>
  <c r="I45" i="44"/>
  <c r="K24" i="44"/>
  <c r="H31" i="44"/>
  <c r="H33" i="44" s="1"/>
  <c r="P31" i="44"/>
  <c r="P33" i="44" s="1"/>
  <c r="J45" i="44"/>
  <c r="L24" i="44"/>
  <c r="I31" i="44"/>
  <c r="I33" i="44" s="1"/>
  <c r="I35" i="44"/>
  <c r="J31" i="44"/>
  <c r="J33" i="44" s="1"/>
  <c r="F14" i="43"/>
  <c r="F51" i="43"/>
  <c r="F22" i="43"/>
  <c r="F27" i="43"/>
  <c r="F64" i="43"/>
  <c r="H81" i="43"/>
  <c r="E81" i="43"/>
  <c r="Q31" i="42"/>
  <c r="Q33" i="42" s="1"/>
  <c r="Q28" i="42"/>
  <c r="Q35" i="42"/>
  <c r="Q24" i="42"/>
  <c r="Q45" i="42"/>
  <c r="L31" i="42"/>
  <c r="L33" i="42" s="1"/>
  <c r="L35" i="42"/>
  <c r="H24" i="42"/>
  <c r="P24" i="42"/>
  <c r="L28" i="42"/>
  <c r="E31" i="42"/>
  <c r="E33" i="42" s="1"/>
  <c r="M31" i="42"/>
  <c r="M33" i="42" s="1"/>
  <c r="E35" i="42"/>
  <c r="M35" i="42"/>
  <c r="G45" i="42"/>
  <c r="O45" i="42"/>
  <c r="E28" i="42"/>
  <c r="M28" i="42"/>
  <c r="J24" i="42"/>
  <c r="G31" i="42"/>
  <c r="G33" i="42" s="1"/>
  <c r="O31" i="42"/>
  <c r="O33" i="42" s="1"/>
  <c r="G35" i="42"/>
  <c r="O35" i="42"/>
  <c r="Q37" i="42"/>
  <c r="I45" i="42"/>
  <c r="K24" i="42"/>
  <c r="J45" i="42"/>
  <c r="L24" i="42"/>
  <c r="I31" i="42"/>
  <c r="I33" i="42" s="1"/>
  <c r="J31" i="42"/>
  <c r="J33" i="42" s="1"/>
  <c r="F27" i="41"/>
  <c r="F22" i="41"/>
  <c r="H81" i="41"/>
  <c r="F31" i="41"/>
  <c r="H22" i="41"/>
  <c r="H31" i="41"/>
  <c r="E81" i="41"/>
  <c r="Q28" i="40"/>
  <c r="Q35" i="40"/>
  <c r="Q31" i="40"/>
  <c r="Q33" i="40" s="1"/>
  <c r="Q24" i="40"/>
  <c r="Q49" i="40"/>
  <c r="I28" i="40"/>
  <c r="J31" i="40"/>
  <c r="J33" i="40" s="1"/>
  <c r="F24" i="40"/>
  <c r="N24" i="40"/>
  <c r="J28" i="40"/>
  <c r="K31" i="40"/>
  <c r="K33" i="40" s="1"/>
  <c r="K35" i="40"/>
  <c r="G24" i="40"/>
  <c r="O24" i="40"/>
  <c r="K28" i="40"/>
  <c r="L31" i="40"/>
  <c r="L33" i="40" s="1"/>
  <c r="F45" i="40"/>
  <c r="N45" i="40"/>
  <c r="G45" i="40"/>
  <c r="O45" i="40"/>
  <c r="I24" i="40"/>
  <c r="F31" i="40"/>
  <c r="F33" i="40" s="1"/>
  <c r="N31" i="40"/>
  <c r="N33" i="40" s="1"/>
  <c r="F35" i="40"/>
  <c r="N35" i="40"/>
  <c r="H45" i="40"/>
  <c r="P45" i="40"/>
  <c r="J24" i="40"/>
  <c r="G31" i="40"/>
  <c r="G33" i="40" s="1"/>
  <c r="O31" i="40"/>
  <c r="O33" i="40" s="1"/>
  <c r="G35" i="40"/>
  <c r="O35" i="40"/>
  <c r="Q37" i="40"/>
  <c r="I45" i="40"/>
  <c r="K24" i="40"/>
  <c r="J45" i="40"/>
  <c r="I31" i="40"/>
  <c r="I33" i="40" s="1"/>
  <c r="F38" i="39"/>
  <c r="F35" i="39"/>
  <c r="F28" i="39"/>
  <c r="F25" i="39"/>
  <c r="F19" i="39"/>
  <c r="F15" i="39"/>
  <c r="F33" i="39"/>
  <c r="F21" i="39"/>
  <c r="F78" i="39"/>
  <c r="F74" i="39"/>
  <c r="F70" i="39"/>
  <c r="F66" i="39"/>
  <c r="F63" i="39"/>
  <c r="F44" i="39"/>
  <c r="F41" i="39"/>
  <c r="F31" i="39"/>
  <c r="F22" i="39"/>
  <c r="F81" i="39"/>
  <c r="F59" i="39"/>
  <c r="F37" i="39"/>
  <c r="F34" i="39"/>
  <c r="F24" i="39"/>
  <c r="F18" i="39"/>
  <c r="F30" i="39"/>
  <c r="F17" i="39"/>
  <c r="F77" i="39"/>
  <c r="F73" i="39"/>
  <c r="F69" i="39"/>
  <c r="F65" i="39"/>
  <c r="F62" i="39"/>
  <c r="F50" i="39"/>
  <c r="F80" i="39"/>
  <c r="F76" i="39"/>
  <c r="F72" i="39"/>
  <c r="F68" i="39"/>
  <c r="F61" i="39"/>
  <c r="F58" i="39"/>
  <c r="F55" i="39"/>
  <c r="F52" i="39"/>
  <c r="F49" i="39"/>
  <c r="F46" i="39"/>
  <c r="F36" i="39"/>
  <c r="F23" i="39"/>
  <c r="F39" i="39"/>
  <c r="F32" i="39"/>
  <c r="F29" i="39"/>
  <c r="F26" i="39"/>
  <c r="F20" i="39"/>
  <c r="F16" i="39"/>
  <c r="F79" i="39"/>
  <c r="F75" i="39"/>
  <c r="F71" i="39"/>
  <c r="F67" i="39"/>
  <c r="F60" i="39"/>
  <c r="F57" i="39"/>
  <c r="F54" i="39"/>
  <c r="F48" i="39"/>
  <c r="F45" i="39"/>
  <c r="F42" i="39"/>
  <c r="H81" i="39"/>
  <c r="F47" i="39"/>
  <c r="F53" i="39"/>
  <c r="F27" i="39"/>
  <c r="F40" i="39"/>
  <c r="Q35" i="38"/>
  <c r="Q45" i="38"/>
  <c r="Q24" i="38"/>
  <c r="Q31" i="38"/>
  <c r="Q33" i="38" s="1"/>
  <c r="Q28" i="38"/>
  <c r="G24" i="38"/>
  <c r="O24" i="38"/>
  <c r="K28" i="38"/>
  <c r="L31" i="38"/>
  <c r="L33" i="38" s="1"/>
  <c r="L35" i="38"/>
  <c r="F45" i="38"/>
  <c r="N45" i="38"/>
  <c r="H24" i="38"/>
  <c r="P24" i="38"/>
  <c r="Q27" i="38"/>
  <c r="L28" i="38"/>
  <c r="G45" i="38"/>
  <c r="O45" i="38"/>
  <c r="F31" i="38"/>
  <c r="F33" i="38" s="1"/>
  <c r="N31" i="38"/>
  <c r="N33" i="38" s="1"/>
  <c r="F35" i="38"/>
  <c r="N35" i="38"/>
  <c r="H45" i="38"/>
  <c r="P45" i="38"/>
  <c r="G31" i="38"/>
  <c r="G33" i="38" s="1"/>
  <c r="O31" i="38"/>
  <c r="O33" i="38" s="1"/>
  <c r="G35" i="38"/>
  <c r="O35" i="38"/>
  <c r="Q37" i="38"/>
  <c r="I45" i="38"/>
  <c r="H35" i="38"/>
  <c r="P35" i="38"/>
  <c r="J45" i="38"/>
  <c r="P31" i="38"/>
  <c r="P33" i="38" s="1"/>
  <c r="L24" i="38"/>
  <c r="H28" i="38"/>
  <c r="I31" i="38"/>
  <c r="I33" i="38" s="1"/>
  <c r="I35" i="38"/>
  <c r="J31" i="38"/>
  <c r="J33" i="38" s="1"/>
  <c r="F51" i="37"/>
  <c r="F64" i="37"/>
  <c r="F14" i="37"/>
  <c r="F27" i="37"/>
  <c r="F22" i="37"/>
  <c r="G81" i="37"/>
  <c r="E81" i="37"/>
  <c r="Q35" i="36"/>
  <c r="Q31" i="36"/>
  <c r="Q33" i="36" s="1"/>
  <c r="Q45" i="36"/>
  <c r="Q24" i="36"/>
  <c r="Q28" i="36"/>
  <c r="Q49" i="36"/>
  <c r="G28" i="36"/>
  <c r="P31" i="36"/>
  <c r="P33" i="36" s="1"/>
  <c r="H35" i="36"/>
  <c r="H28" i="36"/>
  <c r="P28" i="36"/>
  <c r="I31" i="36"/>
  <c r="I33" i="36" s="1"/>
  <c r="I35" i="36"/>
  <c r="I28" i="36"/>
  <c r="J31" i="36"/>
  <c r="J33" i="36" s="1"/>
  <c r="J35" i="36"/>
  <c r="F24" i="36"/>
  <c r="N24" i="36"/>
  <c r="K31" i="36"/>
  <c r="K33" i="36" s="1"/>
  <c r="K35" i="36"/>
  <c r="Q41" i="36"/>
  <c r="G24" i="36"/>
  <c r="O24" i="36"/>
  <c r="L31" i="36"/>
  <c r="L33" i="36" s="1"/>
  <c r="F45" i="36"/>
  <c r="N45" i="36"/>
  <c r="G45" i="36"/>
  <c r="O45" i="36"/>
  <c r="I24" i="36"/>
  <c r="F31" i="36"/>
  <c r="F33" i="36" s="1"/>
  <c r="N31" i="36"/>
  <c r="N33" i="36" s="1"/>
  <c r="F35" i="36"/>
  <c r="N35" i="36"/>
  <c r="H45" i="36"/>
  <c r="P45" i="36"/>
  <c r="G31" i="36"/>
  <c r="G33" i="36" s="1"/>
  <c r="O31" i="36"/>
  <c r="O33" i="36" s="1"/>
  <c r="O35" i="36"/>
  <c r="Q48" i="35"/>
  <c r="Q49" i="35" s="1"/>
  <c r="Q43" i="35"/>
  <c r="Q41" i="35"/>
  <c r="Q39" i="35"/>
  <c r="Q37" i="35"/>
  <c r="Q27" i="35"/>
  <c r="Q32" i="35"/>
  <c r="Q22" i="35"/>
  <c r="Q45" i="35" s="1"/>
  <c r="K28" i="58" l="1"/>
  <c r="Q45" i="54"/>
  <c r="Q31" i="54"/>
  <c r="Q33" i="54" s="1"/>
  <c r="Q24" i="54"/>
  <c r="K45" i="58"/>
  <c r="K24" i="58"/>
  <c r="H22" i="59"/>
  <c r="G81" i="59"/>
  <c r="E81" i="59"/>
  <c r="F14" i="59" s="1"/>
  <c r="Q76" i="58"/>
  <c r="O35" i="58"/>
  <c r="O24" i="58"/>
  <c r="J45" i="58"/>
  <c r="J24" i="58"/>
  <c r="J31" i="58"/>
  <c r="J33" i="58" s="1"/>
  <c r="J28" i="58"/>
  <c r="G31" i="58"/>
  <c r="G33" i="58" s="1"/>
  <c r="G24" i="58"/>
  <c r="G45" i="58"/>
  <c r="Q22" i="58"/>
  <c r="Q35" i="58" s="1"/>
  <c r="M35" i="58"/>
  <c r="M31" i="58"/>
  <c r="M33" i="58" s="1"/>
  <c r="M45" i="58"/>
  <c r="M28" i="58"/>
  <c r="M24" i="58"/>
  <c r="E35" i="58"/>
  <c r="E31" i="58"/>
  <c r="E33" i="58" s="1"/>
  <c r="E24" i="58"/>
  <c r="E45" i="58"/>
  <c r="E28" i="58"/>
  <c r="F51" i="55"/>
  <c r="F38" i="55"/>
  <c r="F35" i="55"/>
  <c r="F28" i="55"/>
  <c r="F25" i="55"/>
  <c r="F19" i="55"/>
  <c r="F15" i="55"/>
  <c r="F78" i="55"/>
  <c r="F74" i="55"/>
  <c r="F70" i="55"/>
  <c r="F66" i="55"/>
  <c r="F63" i="55"/>
  <c r="F44" i="55"/>
  <c r="F41" i="55"/>
  <c r="F31" i="55"/>
  <c r="F81" i="55"/>
  <c r="F59" i="55"/>
  <c r="F47" i="55"/>
  <c r="F37" i="55"/>
  <c r="F34" i="55"/>
  <c r="F24" i="55"/>
  <c r="F18" i="55"/>
  <c r="F77" i="55"/>
  <c r="F73" i="55"/>
  <c r="F69" i="55"/>
  <c r="F65" i="55"/>
  <c r="F62" i="55"/>
  <c r="F50" i="55"/>
  <c r="F43" i="55"/>
  <c r="F33" i="55"/>
  <c r="F30" i="55"/>
  <c r="F21" i="55"/>
  <c r="F17" i="55"/>
  <c r="F80" i="55"/>
  <c r="F76" i="55"/>
  <c r="F72" i="55"/>
  <c r="F68" i="55"/>
  <c r="F61" i="55"/>
  <c r="F58" i="55"/>
  <c r="F55" i="55"/>
  <c r="F52" i="55"/>
  <c r="F49" i="55"/>
  <c r="F46" i="55"/>
  <c r="F36" i="55"/>
  <c r="F23" i="55"/>
  <c r="F39" i="55"/>
  <c r="F32" i="55"/>
  <c r="F29" i="55"/>
  <c r="F26" i="55"/>
  <c r="F20" i="55"/>
  <c r="F16" i="55"/>
  <c r="F79" i="55"/>
  <c r="F75" i="55"/>
  <c r="F71" i="55"/>
  <c r="F67" i="55"/>
  <c r="F60" i="55"/>
  <c r="F57" i="55"/>
  <c r="F54" i="55"/>
  <c r="F48" i="55"/>
  <c r="F45" i="55"/>
  <c r="F42" i="55"/>
  <c r="F14" i="55"/>
  <c r="F40" i="55"/>
  <c r="F38" i="53"/>
  <c r="F35" i="53"/>
  <c r="F28" i="53"/>
  <c r="F25" i="53"/>
  <c r="F19" i="53"/>
  <c r="F15" i="53"/>
  <c r="F78" i="53"/>
  <c r="F74" i="53"/>
  <c r="F70" i="53"/>
  <c r="F66" i="53"/>
  <c r="F63" i="53"/>
  <c r="F44" i="53"/>
  <c r="F41" i="53"/>
  <c r="F31" i="53"/>
  <c r="F67" i="53"/>
  <c r="F81" i="53"/>
  <c r="F37" i="53"/>
  <c r="F34" i="53"/>
  <c r="F24" i="53"/>
  <c r="F18" i="53"/>
  <c r="F57" i="53"/>
  <c r="F77" i="53"/>
  <c r="F73" i="53"/>
  <c r="F69" i="53"/>
  <c r="F65" i="53"/>
  <c r="F62" i="53"/>
  <c r="F50" i="53"/>
  <c r="F71" i="53"/>
  <c r="F43" i="53"/>
  <c r="F33" i="53"/>
  <c r="F30" i="53"/>
  <c r="F21" i="53"/>
  <c r="F17" i="53"/>
  <c r="F60" i="53"/>
  <c r="F80" i="53"/>
  <c r="F76" i="53"/>
  <c r="F72" i="53"/>
  <c r="F68" i="53"/>
  <c r="F61" i="53"/>
  <c r="F58" i="53"/>
  <c r="F55" i="53"/>
  <c r="F52" i="53"/>
  <c r="F49" i="53"/>
  <c r="F46" i="53"/>
  <c r="F36" i="53"/>
  <c r="F23" i="53"/>
  <c r="F75" i="53"/>
  <c r="F54" i="53"/>
  <c r="F48" i="53"/>
  <c r="F45" i="53"/>
  <c r="F42" i="53"/>
  <c r="F39" i="53"/>
  <c r="F32" i="53"/>
  <c r="F29" i="53"/>
  <c r="F26" i="53"/>
  <c r="F20" i="53"/>
  <c r="F16" i="53"/>
  <c r="F79" i="53"/>
  <c r="F59" i="53"/>
  <c r="F40" i="53"/>
  <c r="F53" i="53"/>
  <c r="F27" i="53"/>
  <c r="F47" i="53"/>
  <c r="F64" i="53"/>
  <c r="H81" i="53"/>
  <c r="F22" i="53"/>
  <c r="F51" i="51"/>
  <c r="F38" i="51"/>
  <c r="F35" i="51"/>
  <c r="F28" i="51"/>
  <c r="F25" i="51"/>
  <c r="F19" i="51"/>
  <c r="F15" i="51"/>
  <c r="F79" i="51"/>
  <c r="F45" i="51"/>
  <c r="F78" i="51"/>
  <c r="F74" i="51"/>
  <c r="F70" i="51"/>
  <c r="F66" i="51"/>
  <c r="F63" i="51"/>
  <c r="F44" i="51"/>
  <c r="F41" i="51"/>
  <c r="F75" i="51"/>
  <c r="F54" i="51"/>
  <c r="F81" i="51"/>
  <c r="F59" i="51"/>
  <c r="F56" i="51"/>
  <c r="F53" i="51"/>
  <c r="F47" i="51"/>
  <c r="F37" i="51"/>
  <c r="F34" i="51"/>
  <c r="F24" i="51"/>
  <c r="F18" i="51"/>
  <c r="F71" i="51"/>
  <c r="F77" i="51"/>
  <c r="F73" i="51"/>
  <c r="F69" i="51"/>
  <c r="F65" i="51"/>
  <c r="F62" i="51"/>
  <c r="F50" i="51"/>
  <c r="F40" i="51"/>
  <c r="F27" i="51"/>
  <c r="F14" i="51"/>
  <c r="F42" i="51"/>
  <c r="F33" i="51"/>
  <c r="F30" i="51"/>
  <c r="F21" i="51"/>
  <c r="F17" i="51"/>
  <c r="F60" i="51"/>
  <c r="F80" i="51"/>
  <c r="F76" i="51"/>
  <c r="F72" i="51"/>
  <c r="F68" i="51"/>
  <c r="F61" i="51"/>
  <c r="F58" i="51"/>
  <c r="F55" i="51"/>
  <c r="F52" i="51"/>
  <c r="F49" i="51"/>
  <c r="F46" i="51"/>
  <c r="F67" i="51"/>
  <c r="F48" i="51"/>
  <c r="F39" i="51"/>
  <c r="F32" i="51"/>
  <c r="F29" i="51"/>
  <c r="F26" i="51"/>
  <c r="F20" i="51"/>
  <c r="F16" i="51"/>
  <c r="F57" i="51"/>
  <c r="F23" i="51"/>
  <c r="F51" i="49"/>
  <c r="F38" i="49"/>
  <c r="F35" i="49"/>
  <c r="F28" i="49"/>
  <c r="F25" i="49"/>
  <c r="F19" i="49"/>
  <c r="F15" i="49"/>
  <c r="F60" i="49"/>
  <c r="F42" i="49"/>
  <c r="F78" i="49"/>
  <c r="F74" i="49"/>
  <c r="F70" i="49"/>
  <c r="F66" i="49"/>
  <c r="F63" i="49"/>
  <c r="F44" i="49"/>
  <c r="F41" i="49"/>
  <c r="F31" i="49"/>
  <c r="F81" i="49"/>
  <c r="F59" i="49"/>
  <c r="F56" i="49"/>
  <c r="F53" i="49"/>
  <c r="F47" i="49"/>
  <c r="F37" i="49"/>
  <c r="F34" i="49"/>
  <c r="F24" i="49"/>
  <c r="F18" i="49"/>
  <c r="F57" i="49"/>
  <c r="F77" i="49"/>
  <c r="F73" i="49"/>
  <c r="F69" i="49"/>
  <c r="F65" i="49"/>
  <c r="F62" i="49"/>
  <c r="F50" i="49"/>
  <c r="F67" i="49"/>
  <c r="F43" i="49"/>
  <c r="F33" i="49"/>
  <c r="F30" i="49"/>
  <c r="F21" i="49"/>
  <c r="F17" i="49"/>
  <c r="F71" i="49"/>
  <c r="F54" i="49"/>
  <c r="F80" i="49"/>
  <c r="F76" i="49"/>
  <c r="F72" i="49"/>
  <c r="F68" i="49"/>
  <c r="F61" i="49"/>
  <c r="F58" i="49"/>
  <c r="F55" i="49"/>
  <c r="F52" i="49"/>
  <c r="F49" i="49"/>
  <c r="F46" i="49"/>
  <c r="F36" i="49"/>
  <c r="F23" i="49"/>
  <c r="F75" i="49"/>
  <c r="F45" i="49"/>
  <c r="F39" i="49"/>
  <c r="F32" i="49"/>
  <c r="F29" i="49"/>
  <c r="F26" i="49"/>
  <c r="F20" i="49"/>
  <c r="F16" i="49"/>
  <c r="F79" i="49"/>
  <c r="F48" i="49"/>
  <c r="F51" i="47"/>
  <c r="F38" i="47"/>
  <c r="F35" i="47"/>
  <c r="F28" i="47"/>
  <c r="F25" i="47"/>
  <c r="F19" i="47"/>
  <c r="F15" i="47"/>
  <c r="F71" i="47"/>
  <c r="F78" i="47"/>
  <c r="F74" i="47"/>
  <c r="F70" i="47"/>
  <c r="F66" i="47"/>
  <c r="F63" i="47"/>
  <c r="F44" i="47"/>
  <c r="F41" i="47"/>
  <c r="F81" i="47"/>
  <c r="F59" i="47"/>
  <c r="F37" i="47"/>
  <c r="F34" i="47"/>
  <c r="F24" i="47"/>
  <c r="F18" i="47"/>
  <c r="F67" i="47"/>
  <c r="F77" i="47"/>
  <c r="F73" i="47"/>
  <c r="F69" i="47"/>
  <c r="F65" i="47"/>
  <c r="F62" i="47"/>
  <c r="F50" i="47"/>
  <c r="F40" i="47"/>
  <c r="F27" i="47"/>
  <c r="F14" i="47"/>
  <c r="F29" i="47"/>
  <c r="F60" i="47"/>
  <c r="F43" i="47"/>
  <c r="F33" i="47"/>
  <c r="F30" i="47"/>
  <c r="F21" i="47"/>
  <c r="F17" i="47"/>
  <c r="F39" i="47"/>
  <c r="F26" i="47"/>
  <c r="F20" i="47"/>
  <c r="F16" i="47"/>
  <c r="F75" i="47"/>
  <c r="F57" i="47"/>
  <c r="F45" i="47"/>
  <c r="F80" i="47"/>
  <c r="F76" i="47"/>
  <c r="F72" i="47"/>
  <c r="F68" i="47"/>
  <c r="F61" i="47"/>
  <c r="F58" i="47"/>
  <c r="F55" i="47"/>
  <c r="F52" i="47"/>
  <c r="F49" i="47"/>
  <c r="F46" i="47"/>
  <c r="F32" i="47"/>
  <c r="F79" i="47"/>
  <c r="F54" i="47"/>
  <c r="F48" i="47"/>
  <c r="F42" i="47"/>
  <c r="F22" i="47"/>
  <c r="F36" i="47"/>
  <c r="F31" i="47"/>
  <c r="F23" i="47"/>
  <c r="F64" i="47"/>
  <c r="F38" i="43"/>
  <c r="F35" i="43"/>
  <c r="F28" i="43"/>
  <c r="F25" i="43"/>
  <c r="F19" i="43"/>
  <c r="F15" i="43"/>
  <c r="F60" i="43"/>
  <c r="F42" i="43"/>
  <c r="F78" i="43"/>
  <c r="F74" i="43"/>
  <c r="F70" i="43"/>
  <c r="F66" i="43"/>
  <c r="F63" i="43"/>
  <c r="F44" i="43"/>
  <c r="F41" i="43"/>
  <c r="F31" i="43"/>
  <c r="F67" i="43"/>
  <c r="F81" i="43"/>
  <c r="F59" i="43"/>
  <c r="F56" i="43"/>
  <c r="F53" i="43"/>
  <c r="F47" i="43"/>
  <c r="F37" i="43"/>
  <c r="F34" i="43"/>
  <c r="F24" i="43"/>
  <c r="F18" i="43"/>
  <c r="F77" i="43"/>
  <c r="F73" i="43"/>
  <c r="F69" i="43"/>
  <c r="F65" i="43"/>
  <c r="F62" i="43"/>
  <c r="F50" i="43"/>
  <c r="F71" i="43"/>
  <c r="F43" i="43"/>
  <c r="F33" i="43"/>
  <c r="F30" i="43"/>
  <c r="F21" i="43"/>
  <c r="F17" i="43"/>
  <c r="F75" i="43"/>
  <c r="F48" i="43"/>
  <c r="F80" i="43"/>
  <c r="F76" i="43"/>
  <c r="F72" i="43"/>
  <c r="F68" i="43"/>
  <c r="F61" i="43"/>
  <c r="F58" i="43"/>
  <c r="F55" i="43"/>
  <c r="F52" i="43"/>
  <c r="F49" i="43"/>
  <c r="F46" i="43"/>
  <c r="F36" i="43"/>
  <c r="F23" i="43"/>
  <c r="F57" i="43"/>
  <c r="F54" i="43"/>
  <c r="F45" i="43"/>
  <c r="F39" i="43"/>
  <c r="F32" i="43"/>
  <c r="F29" i="43"/>
  <c r="F26" i="43"/>
  <c r="F20" i="43"/>
  <c r="F16" i="43"/>
  <c r="F79" i="43"/>
  <c r="F40" i="43"/>
  <c r="F51" i="41"/>
  <c r="F38" i="41"/>
  <c r="F35" i="41"/>
  <c r="F28" i="41"/>
  <c r="F25" i="41"/>
  <c r="F19" i="41"/>
  <c r="F15" i="41"/>
  <c r="F78" i="41"/>
  <c r="F74" i="41"/>
  <c r="F70" i="41"/>
  <c r="F66" i="41"/>
  <c r="F63" i="41"/>
  <c r="F44" i="41"/>
  <c r="F41" i="41"/>
  <c r="F24" i="41"/>
  <c r="F81" i="41"/>
  <c r="F59" i="41"/>
  <c r="F56" i="41"/>
  <c r="F53" i="41"/>
  <c r="F47" i="41"/>
  <c r="F34" i="41"/>
  <c r="F77" i="41"/>
  <c r="F73" i="41"/>
  <c r="F69" i="41"/>
  <c r="F65" i="41"/>
  <c r="F62" i="41"/>
  <c r="F50" i="41"/>
  <c r="F43" i="41"/>
  <c r="F33" i="41"/>
  <c r="F30" i="41"/>
  <c r="F21" i="41"/>
  <c r="F17" i="41"/>
  <c r="F80" i="41"/>
  <c r="F76" i="41"/>
  <c r="F72" i="41"/>
  <c r="F68" i="41"/>
  <c r="F61" i="41"/>
  <c r="F58" i="41"/>
  <c r="F55" i="41"/>
  <c r="F52" i="41"/>
  <c r="F49" i="41"/>
  <c r="F46" i="41"/>
  <c r="F36" i="41"/>
  <c r="F23" i="41"/>
  <c r="F39" i="41"/>
  <c r="F32" i="41"/>
  <c r="F29" i="41"/>
  <c r="F26" i="41"/>
  <c r="F20" i="41"/>
  <c r="F16" i="41"/>
  <c r="F79" i="41"/>
  <c r="F75" i="41"/>
  <c r="F71" i="41"/>
  <c r="F67" i="41"/>
  <c r="F60" i="41"/>
  <c r="F57" i="41"/>
  <c r="F54" i="41"/>
  <c r="F48" i="41"/>
  <c r="F45" i="41"/>
  <c r="F42" i="41"/>
  <c r="F37" i="41"/>
  <c r="F18" i="41"/>
  <c r="F14" i="41"/>
  <c r="F40" i="41"/>
  <c r="F64" i="41"/>
  <c r="F35" i="37"/>
  <c r="F28" i="37"/>
  <c r="F78" i="37"/>
  <c r="F81" i="37"/>
  <c r="F59" i="37"/>
  <c r="F56" i="37"/>
  <c r="F53" i="37"/>
  <c r="F37" i="37"/>
  <c r="F34" i="37"/>
  <c r="F18" i="37"/>
  <c r="F77" i="37"/>
  <c r="F73" i="37"/>
  <c r="F69" i="37"/>
  <c r="F65" i="37"/>
  <c r="F62" i="37"/>
  <c r="F50" i="37"/>
  <c r="F43" i="37"/>
  <c r="F33" i="37"/>
  <c r="F30" i="37"/>
  <c r="F21" i="37"/>
  <c r="F17" i="37"/>
  <c r="F80" i="37"/>
  <c r="F76" i="37"/>
  <c r="F72" i="37"/>
  <c r="F68" i="37"/>
  <c r="F61" i="37"/>
  <c r="F58" i="37"/>
  <c r="F55" i="37"/>
  <c r="F52" i="37"/>
  <c r="F49" i="37"/>
  <c r="F46" i="37"/>
  <c r="F36" i="37"/>
  <c r="F23" i="37"/>
  <c r="F39" i="37"/>
  <c r="F32" i="37"/>
  <c r="F29" i="37"/>
  <c r="F26" i="37"/>
  <c r="F20" i="37"/>
  <c r="F16" i="37"/>
  <c r="F79" i="37"/>
  <c r="F75" i="37"/>
  <c r="F71" i="37"/>
  <c r="F67" i="37"/>
  <c r="F60" i="37"/>
  <c r="F57" i="37"/>
  <c r="F54" i="37"/>
  <c r="F48" i="37"/>
  <c r="F45" i="37"/>
  <c r="F42" i="37"/>
  <c r="F38" i="37"/>
  <c r="F25" i="37"/>
  <c r="F19" i="37"/>
  <c r="F15" i="37"/>
  <c r="F74" i="37"/>
  <c r="F70" i="37"/>
  <c r="F66" i="37"/>
  <c r="F63" i="37"/>
  <c r="F44" i="37"/>
  <c r="F41" i="37"/>
  <c r="F47" i="37"/>
  <c r="F24" i="37"/>
  <c r="F31" i="37"/>
  <c r="F40" i="37"/>
  <c r="H81" i="37"/>
  <c r="Q35" i="35"/>
  <c r="Q28" i="35"/>
  <c r="Q24" i="35"/>
  <c r="Q31" i="35"/>
  <c r="Q33" i="35" s="1"/>
  <c r="F80" i="59" l="1"/>
  <c r="F69" i="59"/>
  <c r="F24" i="59"/>
  <c r="F45" i="59"/>
  <c r="F63" i="59"/>
  <c r="F16" i="59"/>
  <c r="F78" i="59"/>
  <c r="F55" i="59"/>
  <c r="F26" i="59"/>
  <c r="F72" i="59"/>
  <c r="F29" i="59"/>
  <c r="F71" i="59"/>
  <c r="F47" i="59"/>
  <c r="F19" i="59"/>
  <c r="F32" i="59"/>
  <c r="F17" i="59"/>
  <c r="F53" i="59"/>
  <c r="F25" i="59"/>
  <c r="F37" i="59"/>
  <c r="F15" i="59"/>
  <c r="F67" i="59"/>
  <c r="F60" i="59"/>
  <c r="F43" i="59"/>
  <c r="F49" i="59"/>
  <c r="F62" i="59"/>
  <c r="F41" i="59"/>
  <c r="F36" i="59"/>
  <c r="F42" i="59"/>
  <c r="F52" i="59"/>
  <c r="F65" i="59"/>
  <c r="F44" i="59"/>
  <c r="F48" i="59"/>
  <c r="F39" i="59"/>
  <c r="F58" i="59"/>
  <c r="F21" i="59"/>
  <c r="F73" i="59"/>
  <c r="F56" i="59"/>
  <c r="F66" i="59"/>
  <c r="F28" i="59"/>
  <c r="F22" i="59"/>
  <c r="F54" i="59"/>
  <c r="F75" i="59"/>
  <c r="F61" i="59"/>
  <c r="F30" i="59"/>
  <c r="F77" i="59"/>
  <c r="F59" i="59"/>
  <c r="F70" i="59"/>
  <c r="F35" i="59"/>
  <c r="H81" i="59"/>
  <c r="F79" i="59"/>
  <c r="F23" i="59"/>
  <c r="F68" i="59"/>
  <c r="F33" i="59"/>
  <c r="F18" i="59"/>
  <c r="F81" i="59"/>
  <c r="F74" i="59"/>
  <c r="F38" i="59"/>
  <c r="F27" i="59"/>
  <c r="F51" i="59"/>
  <c r="F64" i="59"/>
  <c r="F20" i="59"/>
  <c r="F46" i="59"/>
  <c r="F76" i="59"/>
  <c r="F50" i="59"/>
  <c r="F34" i="59"/>
  <c r="F31" i="59"/>
  <c r="F57" i="59"/>
  <c r="F40" i="59"/>
  <c r="Q45" i="58"/>
  <c r="Q31" i="58"/>
  <c r="Q33" i="58" s="1"/>
  <c r="Q28" i="58"/>
  <c r="Q24" i="58"/>
  <c r="F82" i="35"/>
  <c r="E82" i="35"/>
  <c r="P76" i="35"/>
  <c r="O76" i="35"/>
  <c r="N76" i="35"/>
  <c r="M76" i="35"/>
  <c r="L76" i="35"/>
  <c r="K76" i="35"/>
  <c r="J76" i="35"/>
  <c r="I76" i="35"/>
  <c r="H76" i="35"/>
  <c r="G76" i="35"/>
  <c r="F76" i="35"/>
  <c r="E76" i="35"/>
  <c r="Q75" i="35"/>
  <c r="Q74" i="35"/>
  <c r="Q73" i="35"/>
  <c r="Q72" i="35"/>
  <c r="Q71" i="35"/>
  <c r="Q70" i="35"/>
  <c r="Q69" i="35"/>
  <c r="Q68" i="35"/>
  <c r="Q67" i="35"/>
  <c r="Q66" i="35"/>
  <c r="Q65" i="35"/>
  <c r="Q64" i="35"/>
  <c r="Q63" i="35"/>
  <c r="Q62" i="35"/>
  <c r="Q61" i="35"/>
  <c r="Q60" i="35"/>
  <c r="Q59" i="35"/>
  <c r="Q58" i="35"/>
  <c r="Q57" i="35"/>
  <c r="Q56" i="35"/>
  <c r="Q55" i="35"/>
  <c r="Q54" i="35"/>
  <c r="Q53" i="35"/>
  <c r="Q52" i="35"/>
  <c r="P49" i="35"/>
  <c r="O49" i="35"/>
  <c r="N49" i="35"/>
  <c r="M49" i="35"/>
  <c r="P43" i="35"/>
  <c r="O43" i="35"/>
  <c r="N43" i="35"/>
  <c r="M43" i="35"/>
  <c r="L43" i="35"/>
  <c r="K43" i="35"/>
  <c r="J43" i="35"/>
  <c r="I43" i="35"/>
  <c r="H43" i="35"/>
  <c r="G43" i="35"/>
  <c r="F43" i="35"/>
  <c r="E43" i="35"/>
  <c r="P41" i="35"/>
  <c r="O41" i="35"/>
  <c r="N41" i="35"/>
  <c r="M41" i="35"/>
  <c r="L41" i="35"/>
  <c r="K41" i="35"/>
  <c r="J41" i="35"/>
  <c r="I41" i="35"/>
  <c r="H41" i="35"/>
  <c r="G41" i="35"/>
  <c r="F41" i="35"/>
  <c r="E41" i="35"/>
  <c r="P39" i="35"/>
  <c r="O39" i="35"/>
  <c r="N39" i="35"/>
  <c r="M39" i="35"/>
  <c r="L39" i="35"/>
  <c r="K39" i="35"/>
  <c r="J39" i="35"/>
  <c r="I39" i="35"/>
  <c r="H39" i="35"/>
  <c r="G39" i="35"/>
  <c r="F39" i="35"/>
  <c r="E39" i="35"/>
  <c r="P37" i="35"/>
  <c r="O37" i="35"/>
  <c r="N37" i="35"/>
  <c r="M37" i="35"/>
  <c r="L37" i="35"/>
  <c r="K37" i="35"/>
  <c r="J37" i="35"/>
  <c r="I37" i="35"/>
  <c r="H37" i="35"/>
  <c r="G37" i="35"/>
  <c r="F37" i="35"/>
  <c r="E37" i="35"/>
  <c r="P32" i="35"/>
  <c r="O32" i="35"/>
  <c r="N32" i="35"/>
  <c r="M32" i="35"/>
  <c r="L32" i="35"/>
  <c r="K32" i="35"/>
  <c r="J32" i="35"/>
  <c r="I32" i="35"/>
  <c r="H32" i="35"/>
  <c r="G32" i="35"/>
  <c r="F32" i="35"/>
  <c r="E32" i="35"/>
  <c r="P27" i="35"/>
  <c r="O27" i="35"/>
  <c r="N27" i="35"/>
  <c r="M27" i="35"/>
  <c r="L27" i="35"/>
  <c r="K27" i="35"/>
  <c r="J27" i="35"/>
  <c r="I27" i="35"/>
  <c r="H27" i="35"/>
  <c r="G27" i="35"/>
  <c r="F27" i="35"/>
  <c r="E27" i="35"/>
  <c r="P22" i="35"/>
  <c r="P45" i="35" s="1"/>
  <c r="O22" i="35"/>
  <c r="O28" i="35" s="1"/>
  <c r="N45" i="35"/>
  <c r="M22" i="35"/>
  <c r="M28" i="35" s="1"/>
  <c r="L22" i="35"/>
  <c r="L45" i="35" s="1"/>
  <c r="K22" i="35"/>
  <c r="K28" i="35" s="1"/>
  <c r="J22" i="35"/>
  <c r="J45" i="35" s="1"/>
  <c r="I22" i="35"/>
  <c r="I28" i="35" s="1"/>
  <c r="H22" i="35"/>
  <c r="H45" i="35" s="1"/>
  <c r="G22" i="35"/>
  <c r="G28" i="35" s="1"/>
  <c r="F22" i="35"/>
  <c r="F45" i="35" s="1"/>
  <c r="E22" i="35"/>
  <c r="E28" i="35" s="1"/>
  <c r="H80" i="2"/>
  <c r="H79" i="2"/>
  <c r="H78" i="2"/>
  <c r="H74" i="2"/>
  <c r="H73" i="2"/>
  <c r="H71" i="2"/>
  <c r="H70" i="2"/>
  <c r="H69" i="2"/>
  <c r="H68" i="2"/>
  <c r="H67" i="2"/>
  <c r="H66" i="2"/>
  <c r="H65" i="2"/>
  <c r="G64" i="2"/>
  <c r="E64" i="2"/>
  <c r="H62" i="2"/>
  <c r="H61" i="2"/>
  <c r="H60" i="2"/>
  <c r="H58" i="2"/>
  <c r="H57" i="2"/>
  <c r="G56" i="2"/>
  <c r="E56" i="2"/>
  <c r="H55" i="2"/>
  <c r="H54" i="2"/>
  <c r="H52" i="2"/>
  <c r="H50" i="2"/>
  <c r="H49" i="2"/>
  <c r="H48" i="2"/>
  <c r="G47" i="2"/>
  <c r="E47" i="2"/>
  <c r="H46" i="2"/>
  <c r="H45" i="2"/>
  <c r="H44" i="2"/>
  <c r="G43" i="2"/>
  <c r="E43" i="2"/>
  <c r="H40" i="2"/>
  <c r="H39" i="2"/>
  <c r="H38" i="2"/>
  <c r="H37" i="2"/>
  <c r="H35" i="2"/>
  <c r="H34" i="2"/>
  <c r="H33" i="2"/>
  <c r="H32" i="2"/>
  <c r="H30" i="2"/>
  <c r="H29" i="2"/>
  <c r="H28" i="2"/>
  <c r="H27" i="2"/>
  <c r="H26" i="2"/>
  <c r="H25" i="2"/>
  <c r="H24" i="2"/>
  <c r="G23" i="2"/>
  <c r="E23" i="2"/>
  <c r="H20" i="2"/>
  <c r="H19" i="2"/>
  <c r="H18" i="2"/>
  <c r="H17" i="2"/>
  <c r="H16" i="2"/>
  <c r="H15" i="2"/>
  <c r="G14" i="2"/>
  <c r="E14" i="2"/>
  <c r="H43" i="2" l="1"/>
  <c r="H36" i="2"/>
  <c r="H64" i="2"/>
  <c r="H31" i="2"/>
  <c r="H14" i="2"/>
  <c r="H23" i="2"/>
  <c r="H47" i="2"/>
  <c r="H51" i="2"/>
  <c r="H53" i="2"/>
  <c r="Q76" i="35"/>
  <c r="H56" i="2"/>
  <c r="H59" i="2"/>
  <c r="F24" i="35"/>
  <c r="H24" i="35"/>
  <c r="J24" i="35"/>
  <c r="L24" i="35"/>
  <c r="N24" i="35"/>
  <c r="P24" i="35"/>
  <c r="F28" i="35"/>
  <c r="H28" i="35"/>
  <c r="J28" i="35"/>
  <c r="L28" i="35"/>
  <c r="N28" i="35"/>
  <c r="P28" i="35"/>
  <c r="E31" i="35"/>
  <c r="E33" i="35" s="1"/>
  <c r="G31" i="35"/>
  <c r="G33" i="35" s="1"/>
  <c r="I31" i="35"/>
  <c r="I33" i="35" s="1"/>
  <c r="K31" i="35"/>
  <c r="K33" i="35" s="1"/>
  <c r="M31" i="35"/>
  <c r="M33" i="35" s="1"/>
  <c r="O31" i="35"/>
  <c r="O33" i="35" s="1"/>
  <c r="E35" i="35"/>
  <c r="G35" i="35"/>
  <c r="I35" i="35"/>
  <c r="K35" i="35"/>
  <c r="M35" i="35"/>
  <c r="O35" i="35"/>
  <c r="E45" i="35"/>
  <c r="G45" i="35"/>
  <c r="I45" i="35"/>
  <c r="K45" i="35"/>
  <c r="M45" i="35"/>
  <c r="O45" i="35"/>
  <c r="E24" i="35"/>
  <c r="G24" i="35"/>
  <c r="I24" i="35"/>
  <c r="K24" i="35"/>
  <c r="M24" i="35"/>
  <c r="O24" i="35"/>
  <c r="F31" i="35"/>
  <c r="F33" i="35" s="1"/>
  <c r="H31" i="35"/>
  <c r="H33" i="35" s="1"/>
  <c r="J31" i="35"/>
  <c r="J33" i="35" s="1"/>
  <c r="L31" i="35"/>
  <c r="L33" i="35" s="1"/>
  <c r="N31" i="35"/>
  <c r="N33" i="35" s="1"/>
  <c r="P31" i="35"/>
  <c r="P33" i="35" s="1"/>
  <c r="F35" i="35"/>
  <c r="H35" i="35"/>
  <c r="J35" i="35"/>
  <c r="L35" i="35"/>
  <c r="N35" i="35"/>
  <c r="P35" i="35"/>
  <c r="E81" i="2" l="1"/>
  <c r="F51" i="2" s="1"/>
  <c r="F50" i="2" l="1"/>
  <c r="F73" i="2"/>
  <c r="F45" i="2"/>
  <c r="F22" i="2"/>
  <c r="F70" i="2"/>
  <c r="F38" i="2"/>
  <c r="F49" i="2"/>
  <c r="F48" i="2"/>
  <c r="F41" i="2"/>
  <c r="F30" i="2"/>
  <c r="F32" i="2"/>
  <c r="F53" i="2"/>
  <c r="F66" i="2"/>
  <c r="F20" i="2"/>
  <c r="F37" i="2"/>
  <c r="F18" i="2"/>
  <c r="F35" i="2"/>
  <c r="F34" i="2"/>
  <c r="F47" i="2"/>
  <c r="F33" i="2"/>
  <c r="F52" i="2"/>
  <c r="F67" i="2"/>
  <c r="F60" i="2"/>
  <c r="F23" i="2"/>
  <c r="F78" i="2"/>
  <c r="F19" i="2"/>
  <c r="F57" i="2"/>
  <c r="F72" i="2"/>
  <c r="F56" i="2"/>
  <c r="F64" i="2"/>
  <c r="F76" i="2"/>
  <c r="F21" i="2"/>
  <c r="F79" i="2"/>
  <c r="F77" i="2"/>
  <c r="F26" i="2"/>
  <c r="F61" i="2"/>
  <c r="F40" i="2"/>
  <c r="F71" i="2"/>
  <c r="F24" i="2"/>
  <c r="F75" i="2"/>
  <c r="F43" i="2"/>
  <c r="F16" i="2"/>
  <c r="F28" i="2"/>
  <c r="F74" i="2"/>
  <c r="F17" i="2"/>
  <c r="F68" i="2"/>
  <c r="F42" i="2"/>
  <c r="F27" i="2"/>
  <c r="F58" i="2"/>
  <c r="F55" i="2"/>
  <c r="F36" i="2"/>
  <c r="F59" i="2"/>
  <c r="F29" i="2"/>
  <c r="F14" i="2"/>
  <c r="F81" i="2"/>
  <c r="F31" i="2"/>
  <c r="F39" i="2"/>
  <c r="F25" i="2"/>
  <c r="F63" i="2"/>
  <c r="F65" i="2"/>
  <c r="F80" i="2"/>
  <c r="F62" i="2"/>
  <c r="F44" i="2"/>
  <c r="F15" i="2"/>
  <c r="F54" i="2"/>
  <c r="F69" i="2"/>
  <c r="F46" i="2"/>
  <c r="H22" i="2" l="1"/>
  <c r="G81" i="2"/>
  <c r="H81" i="2" s="1"/>
  <c r="H6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00000000-0006-0000-0000-000001000000}">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00000000-0006-0000-0000-000002000000}">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00000000-0006-0000-0000-000003000000}">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00000000-0006-0000-0000-000004000000}">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00000000-0006-0000-0000-000005000000}">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00000000-0006-0000-0000-000006000000}">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00000000-0006-0000-0000-000007000000}">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00000000-0006-0000-0000-000008000000}">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00000000-0006-0000-0000-000009000000}">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00000000-0006-0000-0000-00000A000000}">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00000000-0006-0000-0000-00000B000000}">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00000000-0006-0000-0000-00000C000000}">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00000000-0006-0000-0000-00000D000000}">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00000000-0006-0000-0000-00000E000000}">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00000000-0006-0000-0000-00000F000000}">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00000000-0006-0000-0000-000010000000}">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00000000-0006-0000-0000-000011000000}">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00000000-0006-0000-0000-000012000000}">
      <text>
        <r>
          <rPr>
            <b/>
            <sz val="9"/>
            <color indexed="81"/>
            <rFont val="Tahoma"/>
            <family val="2"/>
          </rPr>
          <t>NOTA: si existe más pacientes que casos aparece la celda en rojo, por lo que debe corregir</t>
        </r>
      </text>
    </comment>
    <comment ref="Q49" authorId="2" shapeId="0" xr:uid="{00000000-0006-0000-0000-000013000000}">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00000000-0006-0000-0000-000014000000}">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00000000-0006-0000-0000-000015000000}">
      <text>
        <r>
          <rPr>
            <sz val="9"/>
            <color indexed="81"/>
            <rFont val="Tahoma"/>
            <family val="2"/>
          </rPr>
          <t>Acciones de asesoría, sensibilización y educación al personal adscrito, pacientes y/o familiares con el objetivo de disminuir o evitar las IAAS</t>
        </r>
      </text>
    </comment>
    <comment ref="F81" authorId="3" shapeId="0" xr:uid="{00000000-0006-0000-0000-000016000000}">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FA1EF076-280E-4851-9202-E414062CDA40}">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203D4BBC-23C8-4152-90BC-5456071082C9}">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9C78640A-4242-433A-99CB-06966E6040D8}">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36E48592-AF26-4725-B54C-90A97B047EBC}">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53B4460D-04FC-4AAE-BBAA-E8A0CDC16679}">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6A6917E1-2E0E-4EF9-B107-67F4AE97EA82}">
      <text>
        <r>
          <rPr>
            <b/>
            <sz val="9"/>
            <color indexed="81"/>
            <rFont val="Tahoma"/>
            <family val="2"/>
          </rPr>
          <t xml:space="preserve">NOTA: 
</t>
        </r>
        <r>
          <rPr>
            <sz val="9"/>
            <color indexed="81"/>
            <rFont val="Tahoma"/>
            <family val="2"/>
          </rPr>
          <t xml:space="preserve">La suma incluye las IVU-CU
</t>
        </r>
      </text>
    </comment>
    <comment ref="B27" authorId="0" shapeId="0" xr:uid="{230EE900-2825-4BC2-BA30-E2F76CDDA4D0}">
      <text>
        <r>
          <rPr>
            <b/>
            <sz val="9"/>
            <color indexed="81"/>
            <rFont val="Tahoma"/>
            <family val="2"/>
          </rPr>
          <t xml:space="preserve">NOTA:
</t>
        </r>
        <r>
          <rPr>
            <sz val="9"/>
            <color indexed="81"/>
            <rFont val="Tahoma"/>
            <family val="2"/>
          </rPr>
          <t xml:space="preserve">La suma incluye la ITS-CC
</t>
        </r>
      </text>
    </comment>
    <comment ref="B53" authorId="0" shapeId="0" xr:uid="{C5B06B3B-1458-410B-96BE-8E3F39F68CFA}">
      <text>
        <r>
          <rPr>
            <b/>
            <sz val="9"/>
            <color indexed="81"/>
            <rFont val="Tahoma"/>
            <family val="2"/>
          </rPr>
          <t xml:space="preserve">NOTA:
</t>
        </r>
        <r>
          <rPr>
            <sz val="9"/>
            <color indexed="81"/>
            <rFont val="Tahoma"/>
            <family val="2"/>
          </rPr>
          <t xml:space="preserve">La suma incluye la NAVM
</t>
        </r>
      </text>
    </comment>
    <comment ref="C83" authorId="1" shapeId="0" xr:uid="{90617C52-549C-47AB-AB4B-EF31BAA612A9}">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C90B9C5B-29B1-4F21-88F1-0C21BEE4A405}">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EEC7336B-5A1C-434E-AFA1-E4D674D0FDF7}">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F13001A4-7FB1-4B8F-8F94-F7686D9ECEC5}">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1FA7C307-0083-4F4E-A90B-57D29E1C49A5}">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DCCE5C87-A3FF-49D8-A7AD-1D230E0FC572}">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77978364-8C8E-41D2-9A77-6AB8E2224E15}">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0803D901-6547-421F-B0A1-31F7119CE35D}">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DFBB1964-A50F-4694-A94B-D55AAC08BC41}">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0DF739B1-8D64-4EEF-A887-CE038685B001}">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873767B2-F183-40F6-9035-83F55294BA80}">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21647F01-4E65-48FC-82A2-D0828DAF617E}">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95FB9A1F-A9DF-4DB6-AEF2-0A575BD33CDA}">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6D7B0DD7-3428-4309-BF59-CD4042FF3A43}">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410754A2-3902-47C4-8853-972BA614ACDD}">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DB24E373-0BE6-46F4-B223-87A75E4128C7}">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857903FD-9322-440B-B87B-FA375E4619F1}">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BA0ABFF6-1887-4173-9BDE-DC14962A57C1}">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757E6ACF-39B8-4103-991D-80B87D41C9E6}">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710B44DB-3DB8-4F4B-8871-EC78CE050EC8}">
      <text>
        <r>
          <rPr>
            <b/>
            <sz val="9"/>
            <color indexed="81"/>
            <rFont val="Tahoma"/>
            <family val="2"/>
          </rPr>
          <t>NOTA: si existe más pacientes que casos aparece la celda en rojo, por lo que debe corregir</t>
        </r>
      </text>
    </comment>
    <comment ref="Q49" authorId="2" shapeId="0" xr:uid="{5FC63E94-D841-4891-ACC7-D27C77768BC9}">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2E961634-00A2-4F8F-9094-49C485FA5661}">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EB92607F-9276-4BB1-A39B-5C50B2529DBE}">
      <text>
        <r>
          <rPr>
            <sz val="9"/>
            <color indexed="81"/>
            <rFont val="Tahoma"/>
            <family val="2"/>
          </rPr>
          <t>Acciones de asesoría, sensibilización y educación al personal adscrito, pacientes y/o familiares con el objetivo de disminuir o evitar las IAAS</t>
        </r>
      </text>
    </comment>
    <comment ref="F81" authorId="3" shapeId="0" xr:uid="{08A42B8A-7699-4F58-8BED-757DC407A6D1}">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B3A3D8C7-07F2-4181-8B29-AE4FA87EFBAC}">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1759422E-B0D6-4BBD-91A4-1C37AEAE402F}">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750F8296-40BE-434D-BC81-E38A28FD9EC4}">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F7DDD11C-5DE4-47E7-B6F2-0682E2D1A131}">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763F446D-357F-45E9-93CC-D1E59C60EA8C}">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242E4904-3C2D-4BE7-BD91-96D974547BB8}">
      <text>
        <r>
          <rPr>
            <b/>
            <sz val="9"/>
            <color indexed="81"/>
            <rFont val="Tahoma"/>
            <family val="2"/>
          </rPr>
          <t xml:space="preserve">NOTA: 
</t>
        </r>
        <r>
          <rPr>
            <sz val="9"/>
            <color indexed="81"/>
            <rFont val="Tahoma"/>
            <family val="2"/>
          </rPr>
          <t xml:space="preserve">La suma incluye las IVU-CU
</t>
        </r>
      </text>
    </comment>
    <comment ref="B27" authorId="0" shapeId="0" xr:uid="{7903DA07-CFFA-4B06-8B18-55EFEA62DB58}">
      <text>
        <r>
          <rPr>
            <b/>
            <sz val="9"/>
            <color indexed="81"/>
            <rFont val="Tahoma"/>
            <family val="2"/>
          </rPr>
          <t xml:space="preserve">NOTA:
</t>
        </r>
        <r>
          <rPr>
            <sz val="9"/>
            <color indexed="81"/>
            <rFont val="Tahoma"/>
            <family val="2"/>
          </rPr>
          <t xml:space="preserve">La suma incluye la ITS-CC
</t>
        </r>
      </text>
    </comment>
    <comment ref="B53" authorId="0" shapeId="0" xr:uid="{DCC7619F-1525-45E5-98D8-DC18A477AF26}">
      <text>
        <r>
          <rPr>
            <b/>
            <sz val="9"/>
            <color indexed="81"/>
            <rFont val="Tahoma"/>
            <family val="2"/>
          </rPr>
          <t xml:space="preserve">NOTA:
</t>
        </r>
        <r>
          <rPr>
            <sz val="9"/>
            <color indexed="81"/>
            <rFont val="Tahoma"/>
            <family val="2"/>
          </rPr>
          <t xml:space="preserve">La suma incluye la NAVM
</t>
        </r>
      </text>
    </comment>
    <comment ref="C83" authorId="1" shapeId="0" xr:uid="{2AE135CE-4B44-462B-B40A-BCF3D5727BC8}">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2781002D-6902-4336-96AA-7414C99592D7}">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EED89C33-A38E-494A-97EA-3200B3F8B5E0}">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4CBFB58E-6EAD-489E-9CCD-02913D27D056}">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0A48F8A6-A7AA-444A-98E5-F68AFC8EBFF8}">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63F87814-26E1-40D8-8693-10B2650A90C1}">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DC4767C2-0A02-4223-8945-EBB51C885088}">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DB982EF6-C543-4936-BC82-784C3BBA8086}">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36059086-7835-41BF-9D61-A0FC927D0587}">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C7C3FD5F-1939-4F06-8A2D-C4EB740BC840}">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9D1DFFBB-B102-4ECE-AEF9-BC7F7522BE25}">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2486A120-6423-477D-9955-DF537B48FDC3}">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F9535583-E48A-4B94-AA48-AB69961F11B6}">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7287197E-AD35-4EAC-9293-311F473F0253}">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45D492EB-C58D-4B3D-B68F-1A12922F440B}">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3787EF6C-D1B5-4EC4-9D1C-09D9F78BD032}">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3349B15E-716C-4B94-8356-75CC30B53BBA}">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9DD6A516-A212-4708-BD18-76F49B01806C}">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0C7FF6FB-8974-48AE-B8B7-B139FAED9812}">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3E098D2E-E7FC-437D-ABB9-61DE7CFE01A5}">
      <text>
        <r>
          <rPr>
            <b/>
            <sz val="9"/>
            <color indexed="81"/>
            <rFont val="Tahoma"/>
            <family val="2"/>
          </rPr>
          <t>NOTA: si existe más pacientes que casos aparece la celda en rojo, por lo que debe corregir</t>
        </r>
      </text>
    </comment>
    <comment ref="Q49" authorId="2" shapeId="0" xr:uid="{C3F19842-84B3-4B98-AB29-0313F2E3A176}">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9FAF79F3-D527-43EF-A240-B2FFAE8FD8C2}">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D9A0B989-21D6-4BBC-BC9B-5524F3158268}">
      <text>
        <r>
          <rPr>
            <sz val="9"/>
            <color indexed="81"/>
            <rFont val="Tahoma"/>
            <family val="2"/>
          </rPr>
          <t>Acciones de asesoría, sensibilización y educación al personal adscrito, pacientes y/o familiares con el objetivo de disminuir o evitar las IAAS</t>
        </r>
      </text>
    </comment>
    <comment ref="F81" authorId="3" shapeId="0" xr:uid="{B49139F6-6E0A-4F6B-BE82-B4E69743ECE5}">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2613CD35-F935-466B-A93E-C5B2E8B9E208}">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7850E0F8-2908-4267-9CC7-6EC1C1AB52ED}">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9BE48B75-0532-4E2C-95D7-A3DD59F0622F}">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D05FA314-1CAF-462D-B829-5E6905A9CD3F}">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770BADF4-1A1D-48E5-A187-A59AF827B808}">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57A67C35-C3EF-400D-B2B9-3BC9EB507045}">
      <text>
        <r>
          <rPr>
            <b/>
            <sz val="9"/>
            <color indexed="81"/>
            <rFont val="Tahoma"/>
            <family val="2"/>
          </rPr>
          <t xml:space="preserve">NOTA: 
</t>
        </r>
        <r>
          <rPr>
            <sz val="9"/>
            <color indexed="81"/>
            <rFont val="Tahoma"/>
            <family val="2"/>
          </rPr>
          <t xml:space="preserve">La suma incluye las IVU-CU
</t>
        </r>
      </text>
    </comment>
    <comment ref="B27" authorId="0" shapeId="0" xr:uid="{49AB2AEB-15CE-4F86-9B0F-3407E3E0C40B}">
      <text>
        <r>
          <rPr>
            <b/>
            <sz val="9"/>
            <color indexed="81"/>
            <rFont val="Tahoma"/>
            <family val="2"/>
          </rPr>
          <t xml:space="preserve">NOTA:
</t>
        </r>
        <r>
          <rPr>
            <sz val="9"/>
            <color indexed="81"/>
            <rFont val="Tahoma"/>
            <family val="2"/>
          </rPr>
          <t xml:space="preserve">La suma incluye la ITS-CC
</t>
        </r>
      </text>
    </comment>
    <comment ref="B53" authorId="0" shapeId="0" xr:uid="{816A41D1-9C19-4122-99C8-B6CBCFE2C671}">
      <text>
        <r>
          <rPr>
            <b/>
            <sz val="9"/>
            <color indexed="81"/>
            <rFont val="Tahoma"/>
            <family val="2"/>
          </rPr>
          <t xml:space="preserve">NOTA:
</t>
        </r>
        <r>
          <rPr>
            <sz val="9"/>
            <color indexed="81"/>
            <rFont val="Tahoma"/>
            <family val="2"/>
          </rPr>
          <t xml:space="preserve">La suma incluye la NAVM
</t>
        </r>
      </text>
    </comment>
    <comment ref="C83" authorId="1" shapeId="0" xr:uid="{D8D147FE-B408-4647-88C3-5ACD08CFDC56}">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DFDFC143-C6F7-435D-9D47-8A501CFA1AA3}">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F28A33A7-6982-4F7C-9EE6-7681E84BE6C8}">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D47AA1DD-5A4E-40D0-B647-E26456B0750F}">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27E77983-0C09-40A1-82DD-1830DCB7D60E}">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07F6CD00-4FC9-4723-8F9F-733AF8B39F6E}">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E5A8721C-05C9-4F5D-B5A0-E4A767856292}">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93263B9F-B268-4B29-9EEC-3DA1374E98FC}">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80A4BB08-FF7E-47BF-8D16-D41EC098D6FC}">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D429C8B1-F78C-4BE6-8F9E-8372FCB5B551}">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C90FF11B-1691-49EF-91E9-C2806334D805}">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9860C3DF-6FCF-470F-AC67-B03FDCC40D64}">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33AAAB1F-5EEC-4DB3-8FB3-7575F687EE82}">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2E71C92A-E7E4-41A6-85BC-65580727646F}">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87536645-8534-4ED7-99BB-56F6E8CF8D80}">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31511EF7-79C1-4E65-B0C4-27C12A59C0F5}">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92D94253-69CA-42C2-9765-D83EB104B3C9}">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EDB55F9F-AA08-433E-99D7-9E1B5002F44B}">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F8BE19E6-12B6-4908-A296-A559116CF068}">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6BDBB88E-DCFA-43AF-9A3B-38F787829740}">
      <text>
        <r>
          <rPr>
            <b/>
            <sz val="9"/>
            <color indexed="81"/>
            <rFont val="Tahoma"/>
            <family val="2"/>
          </rPr>
          <t>NOTA: si existe más pacientes que casos aparece la celda en rojo, por lo que debe corregir</t>
        </r>
      </text>
    </comment>
    <comment ref="Q49" authorId="2" shapeId="0" xr:uid="{3E7E9AFB-4681-4451-AFBB-C6F5E7E750F6}">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E9A43C7B-17DA-4560-9638-D814977D8A45}">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26943A0C-5510-43E0-A448-345D0FEB193D}">
      <text>
        <r>
          <rPr>
            <sz val="9"/>
            <color indexed="81"/>
            <rFont val="Tahoma"/>
            <family val="2"/>
          </rPr>
          <t>Acciones de asesoría, sensibilización y educación al personal adscrito, pacientes y/o familiares con el objetivo de disminuir o evitar las IAAS</t>
        </r>
      </text>
    </comment>
    <comment ref="F81" authorId="3" shapeId="0" xr:uid="{A9D43F1E-71DF-4622-8D37-7A1796BF06EB}">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7DF22AB6-AD74-42B7-B248-74711CA9CF06}">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2AB613E6-74C4-4BE1-B12F-5C13A3FD2079}">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B3B202DA-C61A-41F8-B0BB-44D3680AC027}">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42229795-E768-4BAF-B52A-B2EB4B7971CA}">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19E5FE71-3463-4FF9-BCE3-DD4DEEF698CE}">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02B82436-86B7-4948-8A43-930C708C339F}">
      <text>
        <r>
          <rPr>
            <b/>
            <sz val="9"/>
            <color indexed="81"/>
            <rFont val="Tahoma"/>
            <family val="2"/>
          </rPr>
          <t xml:space="preserve">NOTA: 
</t>
        </r>
        <r>
          <rPr>
            <sz val="9"/>
            <color indexed="81"/>
            <rFont val="Tahoma"/>
            <family val="2"/>
          </rPr>
          <t xml:space="preserve">La suma incluye las IVU-CU
</t>
        </r>
      </text>
    </comment>
    <comment ref="B27" authorId="0" shapeId="0" xr:uid="{F4FB9A2C-0B1C-4333-8533-44EE3AC3AF44}">
      <text>
        <r>
          <rPr>
            <b/>
            <sz val="9"/>
            <color indexed="81"/>
            <rFont val="Tahoma"/>
            <family val="2"/>
          </rPr>
          <t xml:space="preserve">NOTA:
</t>
        </r>
        <r>
          <rPr>
            <sz val="9"/>
            <color indexed="81"/>
            <rFont val="Tahoma"/>
            <family val="2"/>
          </rPr>
          <t xml:space="preserve">La suma incluye la ITS-CC
</t>
        </r>
      </text>
    </comment>
    <comment ref="B53" authorId="0" shapeId="0" xr:uid="{68E1C4DF-4006-443D-8453-E9B3CEF8C887}">
      <text>
        <r>
          <rPr>
            <b/>
            <sz val="9"/>
            <color indexed="81"/>
            <rFont val="Tahoma"/>
            <family val="2"/>
          </rPr>
          <t xml:space="preserve">NOTA:
</t>
        </r>
        <r>
          <rPr>
            <sz val="9"/>
            <color indexed="81"/>
            <rFont val="Tahoma"/>
            <family val="2"/>
          </rPr>
          <t xml:space="preserve">La suma incluye la NAVM
</t>
        </r>
      </text>
    </comment>
    <comment ref="C83" authorId="1" shapeId="0" xr:uid="{921BAD51-5C53-456B-8237-B403F868D91B}">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69966899-8DD3-42A3-81BA-6DA17F3B4F0A}">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0509FDD0-3D9B-4F72-8A7E-B1A8E386DEC6}">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6175CFEC-DF63-42EE-8D70-55748CC9C824}">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1B43BF50-DC7B-462C-8D6E-84FE833AFF13}">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D03F8AF0-9B3D-4099-AA3D-181AAB62AA83}">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8C016AF4-7B82-4A0D-B095-10E952C92A6E}">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49A7062E-A252-48B9-BF46-851A5A4DACCF}">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F1C8D33F-3E7B-45FF-A9E2-BB3F6B1B9B8D}">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CCEE1728-BE7F-4950-8F09-67EC8611A340}">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C0F79566-63AD-465A-923D-06E7578F2D57}">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5A0BD553-C148-4AFD-A65C-6D2F49A65A83}">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825A38B9-C09B-40F3-A805-12E20D208333}">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72C222AD-38CF-4905-912F-D06549F8F8B8}">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8223C154-E439-41A2-B5B7-A82066C42F1D}">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17DBE19F-1540-4A0C-AAE7-CE99C1586558}">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6482B6E1-CFE4-4BCD-8B63-CC8E47CCAA16}">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3BAE6B48-2CB2-4D07-A431-BA89550489AE}">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370513AC-3BBE-471D-A94A-502F6348D082}">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463959A2-F176-4D7C-AAFF-987A7BC726EA}">
      <text>
        <r>
          <rPr>
            <b/>
            <sz val="9"/>
            <color indexed="81"/>
            <rFont val="Tahoma"/>
            <family val="2"/>
          </rPr>
          <t>NOTA: si existe más pacientes que casos aparece la celda en rojo, por lo que debe corregir</t>
        </r>
      </text>
    </comment>
    <comment ref="Q49" authorId="2" shapeId="0" xr:uid="{816AD64F-FE49-46DD-8224-D4CC7247F18F}">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4B740D3B-B232-42A0-BD5A-610B880B288A}">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CF6C82FF-74F7-4036-98E7-20D16B7A040D}">
      <text>
        <r>
          <rPr>
            <sz val="9"/>
            <color indexed="81"/>
            <rFont val="Tahoma"/>
            <family val="2"/>
          </rPr>
          <t>Acciones de asesoría, sensibilización y educación al personal adscrito, pacientes y/o familiares con el objetivo de disminuir o evitar las IAAS</t>
        </r>
      </text>
    </comment>
    <comment ref="F81" authorId="3" shapeId="0" xr:uid="{AB729C69-8EA2-4172-B192-D5D3CAD38845}">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A76AA401-4DDB-4F5A-B7A3-BA5CEE01BD9B}">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79ECF9D5-4B17-4BBD-822C-9C3D4D5E2E28}">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CD5B6899-3E32-4783-90A9-802A7CF2FA16}">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F4B23846-F536-478F-A231-EAA93BFA96D8}">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0B216868-E5E1-4B32-8AE4-BBDA67266194}">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5CB338FD-3A3B-4630-968B-BB4E177CE7C0}">
      <text>
        <r>
          <rPr>
            <b/>
            <sz val="9"/>
            <color indexed="81"/>
            <rFont val="Tahoma"/>
            <family val="2"/>
          </rPr>
          <t xml:space="preserve">NOTA: 
</t>
        </r>
        <r>
          <rPr>
            <sz val="9"/>
            <color indexed="81"/>
            <rFont val="Tahoma"/>
            <family val="2"/>
          </rPr>
          <t xml:space="preserve">La suma incluye las IVU-CU
</t>
        </r>
      </text>
    </comment>
    <comment ref="B27" authorId="0" shapeId="0" xr:uid="{8F69D584-3F1E-4BD3-B41B-0966343DA228}">
      <text>
        <r>
          <rPr>
            <b/>
            <sz val="9"/>
            <color indexed="81"/>
            <rFont val="Tahoma"/>
            <family val="2"/>
          </rPr>
          <t xml:space="preserve">NOTA:
</t>
        </r>
        <r>
          <rPr>
            <sz val="9"/>
            <color indexed="81"/>
            <rFont val="Tahoma"/>
            <family val="2"/>
          </rPr>
          <t xml:space="preserve">La suma incluye la ITS-CC
</t>
        </r>
      </text>
    </comment>
    <comment ref="B53" authorId="0" shapeId="0" xr:uid="{421404CF-B6FA-4894-BDA7-44997FFFE87E}">
      <text>
        <r>
          <rPr>
            <b/>
            <sz val="9"/>
            <color indexed="81"/>
            <rFont val="Tahoma"/>
            <family val="2"/>
          </rPr>
          <t xml:space="preserve">NOTA:
</t>
        </r>
        <r>
          <rPr>
            <sz val="9"/>
            <color indexed="81"/>
            <rFont val="Tahoma"/>
            <family val="2"/>
          </rPr>
          <t xml:space="preserve">La suma incluye la NAVM
</t>
        </r>
      </text>
    </comment>
    <comment ref="C83" authorId="1" shapeId="0" xr:uid="{DCDD9C0F-426E-4D51-992D-E05519AF92FC}">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98681F3D-55EB-4967-91C2-E90CA0F80119}">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B9D7AD7C-B9C4-4769-B135-62985621A53C}">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547BEBD7-8584-4037-B1E4-06DB7CD2B330}">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2C0ECDDB-979E-463E-BF9F-931322835A30}">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0624DB73-22A6-4736-B0E4-D199A33772C5}">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9C4D39A5-3242-4E54-958F-35D233669DFF}">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F69417C1-51CD-4696-B559-DABA49026928}">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71800E37-E0EF-4B4F-83BC-5C14EE44E0BE}">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3DF0ACC9-6623-4946-8FFE-AA4362952D13}">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30002362-0092-4519-BDBB-A52E128DB0B8}">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EF85500E-F107-4538-A2F0-66509A6346E6}">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4E3AE649-3DB5-4386-903B-CA02E1528C1D}">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1B1AC344-397A-4FB3-AF1C-84DB44CABC09}">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46AB2FD8-2E1B-4408-AD8D-99023BAD7C8A}">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8AD5FE5F-8103-4B57-B5FA-D9AD69154026}">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D17A2066-28AE-4325-82A2-0E66F63B334B}">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43970162-ECF2-4471-A645-165F75EA7077}">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952AF101-54F4-4422-8FE9-43834251D6E3}">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B2AA82C8-1FE7-4D32-A469-B298B18B60BB}">
      <text>
        <r>
          <rPr>
            <b/>
            <sz val="9"/>
            <color indexed="81"/>
            <rFont val="Tahoma"/>
            <family val="2"/>
          </rPr>
          <t>NOTA: si existe más pacientes que casos aparece la celda en rojo, por lo que debe corregir</t>
        </r>
      </text>
    </comment>
    <comment ref="Q49" authorId="2" shapeId="0" xr:uid="{5524C9F0-45F7-4AAD-8BAC-F184805EF722}">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8F3C6C6A-02DD-4FDA-814C-95A959DB7DE2}">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37262355-B21C-4A4B-9745-724B24FB9ADA}">
      <text>
        <r>
          <rPr>
            <sz val="9"/>
            <color indexed="81"/>
            <rFont val="Tahoma"/>
            <family val="2"/>
          </rPr>
          <t>Acciones de asesoría, sensibilización y educación al personal adscrito, pacientes y/o familiares con el objetivo de disminuir o evitar las IAAS</t>
        </r>
      </text>
    </comment>
    <comment ref="F81" authorId="3" shapeId="0" xr:uid="{0E9E5E8E-E820-4357-B8D2-8B95970489A7}">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00000000-0006-0000-0100-000001000000}">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00000000-0006-0000-0100-000002000000}">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00000000-0006-0000-0100-000003000000}">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00000000-0006-0000-0100-000004000000}">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00000000-0006-0000-0100-000005000000}">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00000000-0006-0000-0100-000006000000}">
      <text>
        <r>
          <rPr>
            <b/>
            <sz val="9"/>
            <color indexed="81"/>
            <rFont val="Tahoma"/>
            <family val="2"/>
          </rPr>
          <t xml:space="preserve">NOTA: 
</t>
        </r>
        <r>
          <rPr>
            <sz val="9"/>
            <color indexed="81"/>
            <rFont val="Tahoma"/>
            <family val="2"/>
          </rPr>
          <t xml:space="preserve">La suma incluye las IVU-CU
</t>
        </r>
      </text>
    </comment>
    <comment ref="B27" authorId="0" shapeId="0" xr:uid="{00000000-0006-0000-0100-000007000000}">
      <text>
        <r>
          <rPr>
            <b/>
            <sz val="9"/>
            <color indexed="81"/>
            <rFont val="Tahoma"/>
            <family val="2"/>
          </rPr>
          <t xml:space="preserve">NOTA:
</t>
        </r>
        <r>
          <rPr>
            <sz val="9"/>
            <color indexed="81"/>
            <rFont val="Tahoma"/>
            <family val="2"/>
          </rPr>
          <t xml:space="preserve">La suma incluye la ITS-CC
</t>
        </r>
      </text>
    </comment>
    <comment ref="B53" authorId="0" shapeId="0" xr:uid="{00000000-0006-0000-0100-000008000000}">
      <text>
        <r>
          <rPr>
            <b/>
            <sz val="9"/>
            <color indexed="81"/>
            <rFont val="Tahoma"/>
            <family val="2"/>
          </rPr>
          <t xml:space="preserve">NOTA:
</t>
        </r>
        <r>
          <rPr>
            <sz val="9"/>
            <color indexed="81"/>
            <rFont val="Tahoma"/>
            <family val="2"/>
          </rPr>
          <t xml:space="preserve">La suma incluye la NAVM
</t>
        </r>
      </text>
    </comment>
    <comment ref="C83" authorId="1" shapeId="0" xr:uid="{00000000-0006-0000-0100-000009000000}">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00000000-0006-0000-0100-00000A000000}">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219C2F20-02DB-4D68-8EBA-F7AF8973F50E}">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8F5FFD72-C337-4DFC-8453-48375DCD8F82}">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3107D966-7953-409B-B672-2EC7E658BACD}">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95042AC9-91DB-4F99-A72F-DB149EE12223}">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AD03B8BE-B5E6-4436-BF3D-8DEEF738F872}">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4136044A-A124-4B3C-9CD5-B5C2E14064A0}">
      <text>
        <r>
          <rPr>
            <b/>
            <sz val="9"/>
            <color indexed="81"/>
            <rFont val="Tahoma"/>
            <family val="2"/>
          </rPr>
          <t xml:space="preserve">NOTA: 
</t>
        </r>
        <r>
          <rPr>
            <sz val="9"/>
            <color indexed="81"/>
            <rFont val="Tahoma"/>
            <family val="2"/>
          </rPr>
          <t xml:space="preserve">La suma incluye las IVU-CU
</t>
        </r>
      </text>
    </comment>
    <comment ref="B27" authorId="0" shapeId="0" xr:uid="{6FA7B94A-9429-435D-B58A-5442704F3E28}">
      <text>
        <r>
          <rPr>
            <b/>
            <sz val="9"/>
            <color indexed="81"/>
            <rFont val="Tahoma"/>
            <family val="2"/>
          </rPr>
          <t xml:space="preserve">NOTA:
</t>
        </r>
        <r>
          <rPr>
            <sz val="9"/>
            <color indexed="81"/>
            <rFont val="Tahoma"/>
            <family val="2"/>
          </rPr>
          <t xml:space="preserve">La suma incluye la ITS-CC
</t>
        </r>
      </text>
    </comment>
    <comment ref="B53" authorId="0" shapeId="0" xr:uid="{EDC9DC1E-DB21-49D1-9EE4-FA6FFCA9F40D}">
      <text>
        <r>
          <rPr>
            <b/>
            <sz val="9"/>
            <color indexed="81"/>
            <rFont val="Tahoma"/>
            <family val="2"/>
          </rPr>
          <t xml:space="preserve">NOTA:
</t>
        </r>
        <r>
          <rPr>
            <sz val="9"/>
            <color indexed="81"/>
            <rFont val="Tahoma"/>
            <family val="2"/>
          </rPr>
          <t xml:space="preserve">La suma incluye la NAVM
</t>
        </r>
      </text>
    </comment>
    <comment ref="C83" authorId="1" shapeId="0" xr:uid="{66AAA2B4-B8C4-4DDC-BA76-5662DBAF7A9D}">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8E2DC543-C018-4991-84E7-8751F7B8CA0A}">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67129284-84CA-4620-9265-152FE6A9870F}">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0BDD9C75-DA6F-400D-954F-C40CF673DA7E}">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CE13C7C4-960A-4B71-968F-8D13C9E83176}">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DAC0EEE1-53AB-42AB-8D29-DD4E668A72C1}">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2F745B36-B348-4C62-9377-C017CFC437AF}">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5C217C20-056E-449A-B56D-105DE457E36F}">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55B54DA9-1A50-4E1F-9B78-9E0D6A4B4575}">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747423FD-4A45-4B80-8B26-885816DFA83B}">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66771995-F87F-4C63-AC43-36AEFCB27F75}">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A02E959F-E7DF-4572-AF26-3B0F0F8D96D4}">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146498D6-ED63-470E-BDB5-179BE7A6C47F}">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5345D0C9-05DA-425A-A6A5-E9B5ACDEDC59}">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75CD475E-75CA-4AFE-8C0E-6E577D5DB1DC}">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593E2FB8-4EFB-4AFB-8381-807464E117AF}">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8A5B5C12-E659-4291-8931-2FC098D22B2C}">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5CE7024B-4900-490C-9682-970809F2370F}">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0583F315-9FD1-4DE6-9E1C-5B2B4900724D}">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81151EA0-9F92-48D3-9299-8EEAFC0E22DC}">
      <text>
        <r>
          <rPr>
            <b/>
            <sz val="9"/>
            <color indexed="81"/>
            <rFont val="Tahoma"/>
            <family val="2"/>
          </rPr>
          <t>NOTA: si existe más pacientes que casos aparece la celda en rojo, por lo que debe corregir</t>
        </r>
      </text>
    </comment>
    <comment ref="Q49" authorId="2" shapeId="0" xr:uid="{5D8692B7-C39D-4EE2-BFBC-8815E11A6EA3}">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C8135FED-645D-45F4-BC6D-151664326BBD}">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C3AF1B55-EB52-4AA3-81C5-905E6EC39644}">
      <text>
        <r>
          <rPr>
            <sz val="9"/>
            <color indexed="81"/>
            <rFont val="Tahoma"/>
            <family val="2"/>
          </rPr>
          <t>Acciones de asesoría, sensibilización y educación al personal adscrito, pacientes y/o familiares con el objetivo de disminuir o evitar las IAAS</t>
        </r>
      </text>
    </comment>
    <comment ref="F81" authorId="3" shapeId="0" xr:uid="{035159AC-87CC-44C2-B3A9-89B918305695}">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28FC65B7-A8A3-4AB9-AAA8-E79FAAEAE916}">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4DC050D5-D326-4481-A4D2-57E41C3A2E45}">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47A48CA6-D2C0-4308-9267-8EC14F80E6FC}">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071E1290-80C9-4B35-AE08-BF0E078090EC}">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4C166DBD-D4E5-426E-8BB5-0256BB865D3E}">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681261B8-705B-4A65-8347-54F4A28EB14E}">
      <text>
        <r>
          <rPr>
            <b/>
            <sz val="9"/>
            <color indexed="81"/>
            <rFont val="Tahoma"/>
            <family val="2"/>
          </rPr>
          <t xml:space="preserve">NOTA: 
</t>
        </r>
        <r>
          <rPr>
            <sz val="9"/>
            <color indexed="81"/>
            <rFont val="Tahoma"/>
            <family val="2"/>
          </rPr>
          <t xml:space="preserve">La suma incluye las IVU-CU
</t>
        </r>
      </text>
    </comment>
    <comment ref="B27" authorId="0" shapeId="0" xr:uid="{9B1F40AF-A2F0-45E6-B682-855B28004660}">
      <text>
        <r>
          <rPr>
            <b/>
            <sz val="9"/>
            <color indexed="81"/>
            <rFont val="Tahoma"/>
            <family val="2"/>
          </rPr>
          <t xml:space="preserve">NOTA:
</t>
        </r>
        <r>
          <rPr>
            <sz val="9"/>
            <color indexed="81"/>
            <rFont val="Tahoma"/>
            <family val="2"/>
          </rPr>
          <t xml:space="preserve">La suma incluye la ITS-CC
</t>
        </r>
      </text>
    </comment>
    <comment ref="B53" authorId="0" shapeId="0" xr:uid="{66FB46D3-FDA4-4B6A-B909-13736077AECC}">
      <text>
        <r>
          <rPr>
            <b/>
            <sz val="9"/>
            <color indexed="81"/>
            <rFont val="Tahoma"/>
            <family val="2"/>
          </rPr>
          <t xml:space="preserve">NOTA:
</t>
        </r>
        <r>
          <rPr>
            <sz val="9"/>
            <color indexed="81"/>
            <rFont val="Tahoma"/>
            <family val="2"/>
          </rPr>
          <t xml:space="preserve">La suma incluye la NAVM
</t>
        </r>
      </text>
    </comment>
    <comment ref="C83" authorId="1" shapeId="0" xr:uid="{C8C4DA78-B024-42CF-A55F-578C85570873}">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EE014AA4-FAD1-4434-B6C3-5D3797AB9624}">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EEE14560-EECE-4707-9F6B-49CF29CBB0F8}">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8F928E31-4E13-4671-97C2-9FCA23639E40}">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C1DAE318-2E7B-431C-A052-748181B6D1F0}">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2CC5A194-3B56-4F99-8D13-960975D4C529}">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3E6646E9-FAA8-4038-8CA0-246900AD6B5A}">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A7C8FF8C-2C64-4560-B9D1-37F4D9014EAD}">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FC8FEE16-0CB7-443E-97CD-1D785B1C880E}">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878055A4-53D1-4B82-9B5E-84565254CD1F}">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A2731371-781F-4C9E-85DF-26355D352F56}">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17C372A6-BD37-41CA-B4D4-81A1BAC33CD2}">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F6C6CE4C-AAE2-4411-8BCC-C9BCB8356716}">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42F70F13-8BC0-4E7F-BCA5-65B9CF5EC7CB}">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144755BA-8258-4D8E-934A-B529D1808CD0}">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EBF10DA6-DCB5-4207-9B56-EB353D08CA1E}">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EF5DFFF2-5143-4CD3-AF3B-E015A698E599}">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2E32161A-E06E-4FB0-B824-427B6F710C97}">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F7A3A747-BD86-4C7F-8C66-580EF44028A7}">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13634AB9-8A90-4AD6-B8F1-C61D54F6179E}">
      <text>
        <r>
          <rPr>
            <b/>
            <sz val="9"/>
            <color indexed="81"/>
            <rFont val="Tahoma"/>
            <family val="2"/>
          </rPr>
          <t>NOTA: si existe más pacientes que casos aparece la celda en rojo, por lo que debe corregir</t>
        </r>
      </text>
    </comment>
    <comment ref="Q49" authorId="2" shapeId="0" xr:uid="{C42D37E7-0427-4D3F-8236-C7BA7FE13323}">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2217887B-6F06-4586-A358-2F3A3C201D81}">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2A9BD939-E1CC-4514-A318-BC006668A0A9}">
      <text>
        <r>
          <rPr>
            <sz val="9"/>
            <color indexed="81"/>
            <rFont val="Tahoma"/>
            <family val="2"/>
          </rPr>
          <t>Acciones de asesoría, sensibilización y educación al personal adscrito, pacientes y/o familiares con el objetivo de disminuir o evitar las IAAS</t>
        </r>
      </text>
    </comment>
    <comment ref="F81" authorId="3" shapeId="0" xr:uid="{00451BCC-A4A4-4788-9809-2FA3BA868EC5}">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389EEA42-AE03-41ED-96C6-12E4474BD954}">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3B13E8D0-6E0E-4049-B838-2E3F5F9C09FE}">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C30B4A74-0BD3-4C3F-A031-70A662C04084}">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7868ED09-D68D-4A1F-AF1F-AF2F6D226F6A}">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3A1ADB07-8735-4601-A8D0-9F0B5CFBDA71}">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9DF3E8FE-3116-45D8-BF39-EB6FC7EF1B41}">
      <text>
        <r>
          <rPr>
            <b/>
            <sz val="9"/>
            <color indexed="81"/>
            <rFont val="Tahoma"/>
            <family val="2"/>
          </rPr>
          <t xml:space="preserve">NOTA: 
</t>
        </r>
        <r>
          <rPr>
            <sz val="9"/>
            <color indexed="81"/>
            <rFont val="Tahoma"/>
            <family val="2"/>
          </rPr>
          <t xml:space="preserve">La suma incluye las IVU-CU
</t>
        </r>
      </text>
    </comment>
    <comment ref="B27" authorId="0" shapeId="0" xr:uid="{F3F5C400-0905-4C70-A07F-E7E24A01F969}">
      <text>
        <r>
          <rPr>
            <b/>
            <sz val="9"/>
            <color indexed="81"/>
            <rFont val="Tahoma"/>
            <family val="2"/>
          </rPr>
          <t xml:space="preserve">NOTA:
</t>
        </r>
        <r>
          <rPr>
            <sz val="9"/>
            <color indexed="81"/>
            <rFont val="Tahoma"/>
            <family val="2"/>
          </rPr>
          <t xml:space="preserve">La suma incluye la ITS-CC
</t>
        </r>
      </text>
    </comment>
    <comment ref="B53" authorId="0" shapeId="0" xr:uid="{704869D1-0575-4028-BFD2-A1640401F86C}">
      <text>
        <r>
          <rPr>
            <b/>
            <sz val="9"/>
            <color indexed="81"/>
            <rFont val="Tahoma"/>
            <family val="2"/>
          </rPr>
          <t xml:space="preserve">NOTA:
</t>
        </r>
        <r>
          <rPr>
            <sz val="9"/>
            <color indexed="81"/>
            <rFont val="Tahoma"/>
            <family val="2"/>
          </rPr>
          <t xml:space="preserve">La suma incluye la NAVM
</t>
        </r>
      </text>
    </comment>
    <comment ref="C83" authorId="1" shapeId="0" xr:uid="{EA95484B-D273-4886-AF78-912B8210E3B9}">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C2CA322B-A3A2-4FDB-A761-54B042118CFF}">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85065438-E73E-4525-998B-6C7AF3E06F86}">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777B69D7-AE1B-41CF-97A7-12A94A1ADF06}">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0A517CE4-41E3-4C53-8CC4-4AF6D32AD383}">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5DF23B7F-1DEE-41C7-8692-165218A92C56}">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94831490-2893-44EE-A6BF-82725E612257}">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9B6600EA-4152-4CCF-9C83-9D79A5B90206}">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7A426C83-E745-46A0-982E-A5344E12356D}">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4EBD2B74-71EE-4007-B13A-CAA4EF3E1091}">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C1C576F5-B8A1-44AC-9942-38162577130F}">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84F3F3CA-CA3C-40C7-9891-515597677F92}">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5A60DA0F-D922-4E32-B0A0-63E1395EAD51}">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5E3FC2C2-6A15-4B29-A3EA-435290B1BE5E}">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6C429AFC-2D49-4743-A6AC-3BA09D6BECDE}">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7FFE1650-0010-4BE8-B025-F90A2D0C3E46}">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D694E6DF-5F7C-4BD2-BD29-6EBE8E74FA2D}">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8B04501D-86A3-4ADF-8F2C-74DCA28EDC94}">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B9B8D450-702D-4CDE-BCA1-174DC5F086CF}">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9D8978ED-86BB-443E-8659-43E129C1F14D}">
      <text>
        <r>
          <rPr>
            <b/>
            <sz val="9"/>
            <color indexed="81"/>
            <rFont val="Tahoma"/>
            <family val="2"/>
          </rPr>
          <t>NOTA: si existe más pacientes que casos aparece la celda en rojo, por lo que debe corregir</t>
        </r>
      </text>
    </comment>
    <comment ref="Q49" authorId="2" shapeId="0" xr:uid="{AA784430-7D22-43FE-9D7E-AB4C43AB68AF}">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D9574F8C-AFCA-49EA-A3B8-2C0501D8A2C2}">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1586065A-6C80-40FD-84E5-A8DBCAD7B82E}">
      <text>
        <r>
          <rPr>
            <sz val="9"/>
            <color indexed="81"/>
            <rFont val="Tahoma"/>
            <family val="2"/>
          </rPr>
          <t>Acciones de asesoría, sensibilización y educación al personal adscrito, pacientes y/o familiares con el objetivo de disminuir o evitar las IAAS</t>
        </r>
      </text>
    </comment>
    <comment ref="F81" authorId="3" shapeId="0" xr:uid="{AF3195C9-89F9-4640-9022-31FD8A2F4CF7}">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46E7DB16-BF0E-4432-9296-32D926791502}">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2CB558D8-4098-4902-9B2E-895F882A28DE}">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44876E0F-1407-4624-9038-8026B0D1E1B8}">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FF20F2D2-5308-46F1-B35B-89E4FBE473C9}">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59E1AD43-C280-4B09-AF09-1A19F2602016}">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4CA3C088-8862-495C-BA33-888CD297037D}">
      <text>
        <r>
          <rPr>
            <b/>
            <sz val="9"/>
            <color indexed="81"/>
            <rFont val="Tahoma"/>
            <family val="2"/>
          </rPr>
          <t xml:space="preserve">NOTA: 
</t>
        </r>
        <r>
          <rPr>
            <sz val="9"/>
            <color indexed="81"/>
            <rFont val="Tahoma"/>
            <family val="2"/>
          </rPr>
          <t xml:space="preserve">La suma incluye las IVU-CU
</t>
        </r>
      </text>
    </comment>
    <comment ref="B27" authorId="0" shapeId="0" xr:uid="{77584B4A-AAB4-496A-A97C-7AA0E0D096C4}">
      <text>
        <r>
          <rPr>
            <b/>
            <sz val="9"/>
            <color indexed="81"/>
            <rFont val="Tahoma"/>
            <family val="2"/>
          </rPr>
          <t xml:space="preserve">NOTA:
</t>
        </r>
        <r>
          <rPr>
            <sz val="9"/>
            <color indexed="81"/>
            <rFont val="Tahoma"/>
            <family val="2"/>
          </rPr>
          <t xml:space="preserve">La suma incluye la ITS-CC
</t>
        </r>
      </text>
    </comment>
    <comment ref="B53" authorId="0" shapeId="0" xr:uid="{527A1A6F-EFD4-4177-A271-005F81F7E01A}">
      <text>
        <r>
          <rPr>
            <b/>
            <sz val="9"/>
            <color indexed="81"/>
            <rFont val="Tahoma"/>
            <family val="2"/>
          </rPr>
          <t xml:space="preserve">NOTA:
</t>
        </r>
        <r>
          <rPr>
            <sz val="9"/>
            <color indexed="81"/>
            <rFont val="Tahoma"/>
            <family val="2"/>
          </rPr>
          <t xml:space="preserve">La suma incluye la NAVM
</t>
        </r>
      </text>
    </comment>
    <comment ref="C83" authorId="1" shapeId="0" xr:uid="{E61C7F35-F73A-464E-BBA0-BE9B7578785D}">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95C1C973-4C26-47FC-A0BD-A2D743A4EAB6}">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1DCD081F-30B0-4EAD-B163-C62CE79B6E03}">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C1AA4CF6-5024-45FC-A541-A4BAE00C5740}">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BB11AE02-470F-4864-9714-9776B763077B}">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5919D3B4-F920-4E0A-837C-B5EF6259FF56}">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FA40574C-23E8-4E04-87C9-1E65A4E5E123}">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4135766E-A508-403E-9866-9A72D7C0B708}">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D9A0ECDF-CD18-4265-AD13-CA339BF357FF}">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22DDC544-9483-4AE2-BE52-25340C6963B2}">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FA74B078-DE6A-40F6-B949-2C4307A0C793}">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3A44B137-EE09-4439-B480-DA3A8C451532}">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9B2E485D-6D6C-431A-9177-D36FECE34DB6}">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2CAE41C7-E6DB-46D4-9C3F-F67FCAFAE918}">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541154A5-826C-4293-970E-17A6E0692689}">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2ECBF713-0F36-4FA4-8E7D-9CDC78FEC61F}">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349CFA09-7927-4349-BAFC-8B51B9F36BD2}">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91CEA12B-8C2B-416F-BF45-E2FC9AA2885C}">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90BE1AA7-DA1E-45B1-A2E9-BB2F2012B7DC}">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BF120DE7-6C74-4768-8364-C373BE17043C}">
      <text>
        <r>
          <rPr>
            <b/>
            <sz val="9"/>
            <color indexed="81"/>
            <rFont val="Tahoma"/>
            <family val="2"/>
          </rPr>
          <t>NOTA: si existe más pacientes que casos aparece la celda en rojo, por lo que debe corregir</t>
        </r>
      </text>
    </comment>
    <comment ref="Q49" authorId="2" shapeId="0" xr:uid="{F15C7DA6-711B-4276-986E-2564D9CF7254}">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7C21372F-27C4-4603-A348-FC9E4ACD5493}">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66D14163-04C2-4190-A14B-E5AC6A0E16B6}">
      <text>
        <r>
          <rPr>
            <sz val="9"/>
            <color indexed="81"/>
            <rFont val="Tahoma"/>
            <family val="2"/>
          </rPr>
          <t>Acciones de asesoría, sensibilización y educación al personal adscrito, pacientes y/o familiares con el objetivo de disminuir o evitar las IAAS</t>
        </r>
      </text>
    </comment>
    <comment ref="F81" authorId="3" shapeId="0" xr:uid="{34FFE878-D57D-4406-AA54-414425B98F6C}">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1E66FB81-171F-44BD-AFBF-52F43F31F6C7}">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E1596AA5-49A0-4A52-AF75-D7FFF189A356}">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C311B3CD-329E-40A0-9F76-A766507717A9}">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61A9BA56-1EAC-4510-A117-CF9DE8F0704E}">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C01E700B-1355-4FBE-B313-BEB2D06F0045}">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E858DFF0-90B3-49B6-BAEE-48E33F1FE69A}">
      <text>
        <r>
          <rPr>
            <b/>
            <sz val="9"/>
            <color indexed="81"/>
            <rFont val="Tahoma"/>
            <family val="2"/>
          </rPr>
          <t xml:space="preserve">NOTA: 
</t>
        </r>
        <r>
          <rPr>
            <sz val="9"/>
            <color indexed="81"/>
            <rFont val="Tahoma"/>
            <family val="2"/>
          </rPr>
          <t xml:space="preserve">La suma incluye las IVU-CU
</t>
        </r>
      </text>
    </comment>
    <comment ref="B27" authorId="0" shapeId="0" xr:uid="{F562D7C9-D4EE-43DE-9584-1F4F78F73ED4}">
      <text>
        <r>
          <rPr>
            <b/>
            <sz val="9"/>
            <color indexed="81"/>
            <rFont val="Tahoma"/>
            <family val="2"/>
          </rPr>
          <t xml:space="preserve">NOTA:
</t>
        </r>
        <r>
          <rPr>
            <sz val="9"/>
            <color indexed="81"/>
            <rFont val="Tahoma"/>
            <family val="2"/>
          </rPr>
          <t xml:space="preserve">La suma incluye la ITS-CC
</t>
        </r>
      </text>
    </comment>
    <comment ref="B53" authorId="0" shapeId="0" xr:uid="{D126E079-FD84-43A7-BC7F-4E29F8EDC727}">
      <text>
        <r>
          <rPr>
            <b/>
            <sz val="9"/>
            <color indexed="81"/>
            <rFont val="Tahoma"/>
            <family val="2"/>
          </rPr>
          <t xml:space="preserve">NOTA:
</t>
        </r>
        <r>
          <rPr>
            <sz val="9"/>
            <color indexed="81"/>
            <rFont val="Tahoma"/>
            <family val="2"/>
          </rPr>
          <t xml:space="preserve">La suma incluye la NAVM
</t>
        </r>
      </text>
    </comment>
    <comment ref="C83" authorId="1" shapeId="0" xr:uid="{BF2E4910-3E64-4908-9C96-751D4F350917}">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D0C54C1E-928E-4BF3-AE0B-01585AD65329}">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CCA25DE8-096C-488E-B697-874A8D176CAE}">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377E5C1B-DD8E-4236-93A6-7F01217A184A}">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4CBBECBB-A7E7-4837-9120-D0B67F7FF772}">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F40E4DCF-16C9-4B7F-8528-0A58A01B02EE}">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F4BA87CB-B9A6-430A-B391-9DC393E61FC5}">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C8A61131-F0BC-43B4-B62E-6D38280C9B80}">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82E0954B-295F-4D84-8DB0-06E5E3D056F8}">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7A7919AA-5B7C-496A-B26E-F7E2776B4465}">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CB0CC1A4-2C45-49D5-86F0-895CCD3DD133}">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B808EDC2-EFF0-475E-9073-CAE6DF8A2E86}">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EF466B30-EC58-4EC9-8812-CCE7D81FC458}">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6BE8A9C2-18B2-4E47-9BE3-06B79AEB64B6}">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B596F073-14B9-4ED2-AAD3-45CE2D95AC46}">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35C329F9-FF2D-46A5-91BF-33CD4F0924EE}">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846B8A79-9223-4FA4-A2CA-227DDED0D1F1}">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A4FC5965-2FCE-4908-A527-71B63329F3C3}">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F45FB1D1-A6C2-43D9-82A5-E469D34BA9AE}">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51A05A20-52DE-4D7A-807B-9636A94A1478}">
      <text>
        <r>
          <rPr>
            <b/>
            <sz val="9"/>
            <color indexed="81"/>
            <rFont val="Tahoma"/>
            <family val="2"/>
          </rPr>
          <t>NOTA: si existe más pacientes que casos aparece la celda en rojo, por lo que debe corregir</t>
        </r>
      </text>
    </comment>
    <comment ref="Q49" authorId="2" shapeId="0" xr:uid="{049110C7-A1C3-4E10-ABB0-269AF8D3003B}">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7508CD65-D2B5-4B8E-8A9D-571D67DC282F}">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02A165D4-1238-4D41-B3F3-A513DF797D5F}">
      <text>
        <r>
          <rPr>
            <sz val="9"/>
            <color indexed="81"/>
            <rFont val="Tahoma"/>
            <family val="2"/>
          </rPr>
          <t>Acciones de asesoría, sensibilización y educación al personal adscrito, pacientes y/o familiares con el objetivo de disminuir o evitar las IAAS</t>
        </r>
      </text>
    </comment>
    <comment ref="F81" authorId="3" shapeId="0" xr:uid="{22B5E094-BE01-4A5C-A76F-AB090DCDC105}">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88F68980-9B36-4D48-AFE8-A3A50094A51F}">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82C0A592-65B3-4FE4-BD23-53831CCB7FFA}">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5BF2C0EE-3B83-410C-A771-1F840E5103EE}">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669C8973-2E87-43AB-9341-BDF0C48426E1}">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F5983101-198B-4EAD-9FF8-A5BDAC2589C7}">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793953F4-E8EE-43CD-ABD9-73927220F47C}">
      <text>
        <r>
          <rPr>
            <b/>
            <sz val="9"/>
            <color indexed="81"/>
            <rFont val="Tahoma"/>
            <family val="2"/>
          </rPr>
          <t xml:space="preserve">NOTA: 
</t>
        </r>
        <r>
          <rPr>
            <sz val="9"/>
            <color indexed="81"/>
            <rFont val="Tahoma"/>
            <family val="2"/>
          </rPr>
          <t xml:space="preserve">La suma incluye las IVU-CU
</t>
        </r>
      </text>
    </comment>
    <comment ref="B27" authorId="0" shapeId="0" xr:uid="{81B69271-34ED-4C5A-8322-0638551C3D4A}">
      <text>
        <r>
          <rPr>
            <b/>
            <sz val="9"/>
            <color indexed="81"/>
            <rFont val="Tahoma"/>
            <family val="2"/>
          </rPr>
          <t xml:space="preserve">NOTA:
</t>
        </r>
        <r>
          <rPr>
            <sz val="9"/>
            <color indexed="81"/>
            <rFont val="Tahoma"/>
            <family val="2"/>
          </rPr>
          <t xml:space="preserve">La suma incluye la ITS-CC
</t>
        </r>
      </text>
    </comment>
    <comment ref="B53" authorId="0" shapeId="0" xr:uid="{5CB98F36-99BA-43D2-BBE3-47BB72486BA7}">
      <text>
        <r>
          <rPr>
            <b/>
            <sz val="9"/>
            <color indexed="81"/>
            <rFont val="Tahoma"/>
            <family val="2"/>
          </rPr>
          <t xml:space="preserve">NOTA:
</t>
        </r>
        <r>
          <rPr>
            <sz val="9"/>
            <color indexed="81"/>
            <rFont val="Tahoma"/>
            <family val="2"/>
          </rPr>
          <t xml:space="preserve">La suma incluye la NAVM
</t>
        </r>
      </text>
    </comment>
    <comment ref="C83" authorId="1" shapeId="0" xr:uid="{7EC11284-2803-4592-90D2-4EC7ACB10211}">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8A23A64F-ACB0-4AFA-B43A-059CACAD4E6E}">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B023EA87-B61A-4537-AD36-59F62A134BB6}">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6915EC52-16C4-43FE-AB2B-48C63897C3ED}">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893AF222-8375-40B7-967A-9BE813019A57}">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14C19785-0229-479D-9F11-BA63E62BCAB0}">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4DCCD6A1-9E96-4C5E-8761-B9242E29E28B}">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849A6437-1B9E-4317-8D7B-52F1F9456C40}">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6314250B-2EEF-4E65-A197-5906B7257A84}">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64FF6637-4857-4232-B5C6-AE0F7B449B5E}">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78FE62D5-B462-4B65-8FEC-A476EFA7AC19}">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C25D639D-0F1C-44D8-A14A-F1AC40351710}">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0FA33C0A-0642-4071-8732-7D4B2AF16D09}">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02C9440C-B163-4152-9D79-EC23173E3985}">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B72E495C-DD42-4091-95E8-9F451532C37A}">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84BF8A84-29BB-4AC2-B4F5-32DA77282DB9}">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F85A7E55-0DDE-4203-A422-EDD6C464D242}">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AB5F57BF-CCA2-4AC2-85DA-556673FD51FC}">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6976413B-1BD6-467F-93C6-0CCC4B507863}">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41FE7EDB-3C63-4E3B-9BE7-37A67A736134}">
      <text>
        <r>
          <rPr>
            <b/>
            <sz val="9"/>
            <color indexed="81"/>
            <rFont val="Tahoma"/>
            <family val="2"/>
          </rPr>
          <t>NOTA: si existe más pacientes que casos aparece la celda en rojo, por lo que debe corregir</t>
        </r>
      </text>
    </comment>
    <comment ref="Q49" authorId="2" shapeId="0" xr:uid="{EB5AEA87-2D2D-4720-9E91-0C62668EA1D1}">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5D2FA281-2AFB-4879-9BC4-B194D3A29E34}">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88F7D147-C7B6-49A8-9BA3-05F85FC487CC}">
      <text>
        <r>
          <rPr>
            <sz val="9"/>
            <color indexed="81"/>
            <rFont val="Tahoma"/>
            <family val="2"/>
          </rPr>
          <t>Acciones de asesoría, sensibilización y educación al personal adscrito, pacientes y/o familiares con el objetivo de disminuir o evitar las IAAS</t>
        </r>
      </text>
    </comment>
    <comment ref="F81" authorId="3" shapeId="0" xr:uid="{ED65D40D-C4D2-4D25-BF35-1143614D1F22}">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isem</author>
    <author>ISEM</author>
  </authors>
  <commentList>
    <comment ref="B12" authorId="0" shapeId="0" xr:uid="{58FDF08D-D9E1-4989-A9BC-418A71DDE67D}">
      <text>
        <r>
          <rPr>
            <b/>
            <sz val="9"/>
            <color indexed="81"/>
            <rFont val="Tahoma"/>
            <family val="2"/>
          </rPr>
          <t xml:space="preserve">NOTA:
</t>
        </r>
        <r>
          <rPr>
            <sz val="9"/>
            <color indexed="81"/>
            <rFont val="Tahoma"/>
            <family val="2"/>
          </rPr>
          <t xml:space="preserve">Las celdas color azul indican las IAAS asociadas a dispositivos.
Las celdas color marrón indican los grupos de infecciones de acuerdo al Manual de Procedimientos Estandarizados de la RHOVE.
</t>
        </r>
      </text>
    </comment>
    <comment ref="B14" authorId="0" shapeId="0" xr:uid="{4460185D-3648-4DB0-BC63-48566093545E}">
      <text>
        <r>
          <rPr>
            <b/>
            <sz val="9"/>
            <color indexed="81"/>
            <rFont val="Tahoma"/>
            <family val="2"/>
          </rPr>
          <t>NOTA:</t>
        </r>
        <r>
          <rPr>
            <sz val="9"/>
            <color indexed="81"/>
            <rFont val="Tahoma"/>
            <family val="2"/>
          </rPr>
          <t xml:space="preserve">
La suma debe ser igual al total de infecciones del sitioquirúrgico de la primera hoja del informe
</t>
        </r>
      </text>
    </comment>
    <comment ref="F14" authorId="1" shapeId="0" xr:uid="{33144588-8183-40E7-9F14-30E286306093}">
      <text>
        <r>
          <rPr>
            <b/>
            <sz val="9"/>
            <color indexed="81"/>
            <rFont val="Tahoma"/>
            <family val="2"/>
          </rPr>
          <t>INDICADOR:</t>
        </r>
        <r>
          <rPr>
            <sz val="9"/>
            <color indexed="81"/>
            <rFont val="Tahoma"/>
            <family val="2"/>
          </rPr>
          <t xml:space="preserve">
No. de casos por tipo de diagnóstico/ total de casos de IAAS presentados en el periodo X 100.</t>
        </r>
      </text>
    </comment>
    <comment ref="H14" authorId="1" shapeId="0" xr:uid="{8B6FAF76-DBE0-4785-8E5F-135E6A51DEB2}">
      <text>
        <r>
          <rPr>
            <b/>
            <sz val="9"/>
            <color indexed="81"/>
            <rFont val="Tahoma"/>
            <family val="2"/>
          </rPr>
          <t>INDICADOR:</t>
        </r>
        <r>
          <rPr>
            <sz val="9"/>
            <color indexed="81"/>
            <rFont val="Tahoma"/>
            <family val="2"/>
          </rPr>
          <t xml:space="preserve">
No. de defunciones por tipo de diagnóstico/el total de casos del mismo diagnóstico X 100.</t>
        </r>
      </text>
    </comment>
    <comment ref="B22" authorId="0" shapeId="0" xr:uid="{8ACFA4DD-8084-4CD2-81B4-91DC0349BC8B}">
      <text>
        <r>
          <rPr>
            <b/>
            <sz val="9"/>
            <color indexed="81"/>
            <rFont val="Tahoma"/>
            <family val="2"/>
          </rPr>
          <t xml:space="preserve">NOTA:
</t>
        </r>
        <r>
          <rPr>
            <sz val="9"/>
            <color indexed="81"/>
            <rFont val="Tahoma"/>
            <family val="2"/>
          </rPr>
          <t xml:space="preserve">La suma no incluye los diagnósticos de arriba
</t>
        </r>
      </text>
    </comment>
    <comment ref="B23" authorId="0" shapeId="0" xr:uid="{7DA3DAA3-D07F-4444-94A2-F6AEF810E2BB}">
      <text>
        <r>
          <rPr>
            <b/>
            <sz val="9"/>
            <color indexed="81"/>
            <rFont val="Tahoma"/>
            <family val="2"/>
          </rPr>
          <t xml:space="preserve">NOTA: 
</t>
        </r>
        <r>
          <rPr>
            <sz val="9"/>
            <color indexed="81"/>
            <rFont val="Tahoma"/>
            <family val="2"/>
          </rPr>
          <t xml:space="preserve">La suma incluye las IVU-CU
</t>
        </r>
      </text>
    </comment>
    <comment ref="B27" authorId="0" shapeId="0" xr:uid="{A86827CC-8393-4AC3-815D-DCA4A1D123A3}">
      <text>
        <r>
          <rPr>
            <b/>
            <sz val="9"/>
            <color indexed="81"/>
            <rFont val="Tahoma"/>
            <family val="2"/>
          </rPr>
          <t xml:space="preserve">NOTA:
</t>
        </r>
        <r>
          <rPr>
            <sz val="9"/>
            <color indexed="81"/>
            <rFont val="Tahoma"/>
            <family val="2"/>
          </rPr>
          <t xml:space="preserve">La suma incluye la ITS-CC
</t>
        </r>
      </text>
    </comment>
    <comment ref="B53" authorId="0" shapeId="0" xr:uid="{3A772287-2ACE-49B0-B968-4266D45F8355}">
      <text>
        <r>
          <rPr>
            <b/>
            <sz val="9"/>
            <color indexed="81"/>
            <rFont val="Tahoma"/>
            <family val="2"/>
          </rPr>
          <t xml:space="preserve">NOTA:
</t>
        </r>
        <r>
          <rPr>
            <sz val="9"/>
            <color indexed="81"/>
            <rFont val="Tahoma"/>
            <family val="2"/>
          </rPr>
          <t xml:space="preserve">La suma incluye la NAVM
</t>
        </r>
      </text>
    </comment>
    <comment ref="C83" authorId="1" shapeId="0" xr:uid="{59D3CF4C-3FFA-492D-9391-FABB68E0E55B}">
      <text>
        <r>
          <rPr>
            <b/>
            <sz val="9"/>
            <color indexed="81"/>
            <rFont val="Tahoma"/>
            <family val="2"/>
          </rPr>
          <t xml:space="preserve">NOTA: 
</t>
        </r>
        <r>
          <rPr>
            <sz val="9"/>
            <color indexed="81"/>
            <rFont val="Tahoma"/>
            <family val="2"/>
          </rPr>
          <t>Infecciones más frecuentes en el mes que se informa.
Si no hay infecciones, no se llena este rubro.</t>
        </r>
        <r>
          <rPr>
            <sz val="9"/>
            <color indexed="81"/>
            <rFont val="Tahoma"/>
            <family val="2"/>
          </rPr>
          <t xml:space="preserve">
</t>
        </r>
      </text>
    </comment>
    <comment ref="C98" authorId="1" shapeId="0" xr:uid="{E2E9866F-8DB8-4015-A375-DB3254BEA38A}">
      <text>
        <r>
          <rPr>
            <b/>
            <sz val="9"/>
            <color indexed="81"/>
            <rFont val="Tahoma"/>
            <family val="2"/>
          </rPr>
          <t xml:space="preserve">NOTA: 
</t>
        </r>
        <r>
          <rPr>
            <sz val="9"/>
            <color indexed="81"/>
            <rFont val="Tahoma"/>
            <family val="2"/>
          </rPr>
          <t>Gérmenes más frecuentemente aislados en cultivos, en el mes que se informa.
Si no hay infecciones, no se llena este rubro.</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Esme</author>
    <author>isem</author>
    <author>Isem</author>
    <author>ISEM</author>
  </authors>
  <commentList>
    <comment ref="A21" authorId="0" shapeId="0" xr:uid="{74932C78-241B-499F-A83A-5366129DA5B8}">
      <text>
        <r>
          <rPr>
            <b/>
            <sz val="9"/>
            <color indexed="81"/>
            <rFont val="Tahoma"/>
            <family val="2"/>
          </rPr>
          <t>Todos los demás diagnósticos no incluidos en los de arriba y que deben ser desglosados en la segunda hoja del informe</t>
        </r>
        <r>
          <rPr>
            <sz val="9"/>
            <color indexed="81"/>
            <rFont val="Tahoma"/>
            <family val="2"/>
          </rPr>
          <t xml:space="preserve">
</t>
        </r>
      </text>
    </comment>
    <comment ref="Q23" authorId="1" shapeId="0" xr:uid="{5C48A50E-2A9B-405C-A1A9-4C212BD81306}">
      <text>
        <r>
          <rPr>
            <b/>
            <sz val="9"/>
            <color indexed="81"/>
            <rFont val="Tahoma"/>
            <family val="2"/>
          </rPr>
          <t xml:space="preserve">EGRESO: </t>
        </r>
        <r>
          <rPr>
            <sz val="9"/>
            <color indexed="81"/>
            <rFont val="Tahoma"/>
            <family val="2"/>
          </rPr>
          <t>evento de salida del paciente del servicio de hospitalización e implica la desocupación de una cama censable; incluye altas por curación, mejoría traslado a otra unidad hospitalaria, defunción, alta voluntaria o fuga. Excluye movimientos intraservicio.</t>
        </r>
        <r>
          <rPr>
            <b/>
            <sz val="9"/>
            <color indexed="81"/>
            <rFont val="Tahoma"/>
            <family val="2"/>
          </rPr>
          <t xml:space="preserve">
</t>
        </r>
        <r>
          <rPr>
            <sz val="9"/>
            <color indexed="81"/>
            <rFont val="Tahoma"/>
            <family val="2"/>
          </rPr>
          <t xml:space="preserve">
</t>
        </r>
      </text>
    </comment>
    <comment ref="Q24" authorId="2" shapeId="0" xr:uid="{A9CFA5C4-ECB0-4095-BBAE-7A6CB17C24E1}">
      <text>
        <r>
          <rPr>
            <b/>
            <sz val="8"/>
            <color indexed="81"/>
            <rFont val="Tahoma"/>
            <family val="2"/>
          </rPr>
          <t>CONSTRUCCIÓN:</t>
        </r>
        <r>
          <rPr>
            <sz val="8"/>
            <color indexed="81"/>
            <rFont val="Tahoma"/>
            <family val="2"/>
          </rPr>
          <t xml:space="preserve">
No. de casos de IAAS en el mes/no. de egresos en el mes X 100.</t>
        </r>
      </text>
    </comment>
    <comment ref="Q27" authorId="2" shapeId="0" xr:uid="{808229DD-3D17-4D8E-98C6-933A065935D5}">
      <text>
        <r>
          <rPr>
            <b/>
            <sz val="8"/>
            <color indexed="81"/>
            <rFont val="Tahoma"/>
            <family val="2"/>
          </rPr>
          <t xml:space="preserve">CONSTRUCCIÓN:
</t>
        </r>
        <r>
          <rPr>
            <sz val="8"/>
            <color indexed="81"/>
            <rFont val="Tahoma"/>
            <family val="2"/>
          </rPr>
          <t>No. de defunciones ocurridas por IAAS en el mes/total de defunciones ocurridas en el hospital o servicio en el mes X 100.</t>
        </r>
      </text>
    </comment>
    <comment ref="Q28" authorId="2" shapeId="0" xr:uid="{695A54C0-0350-4F9C-80F7-83CAEDAB0F1D}">
      <text>
        <r>
          <rPr>
            <b/>
            <sz val="8"/>
            <color indexed="81"/>
            <rFont val="Tahoma"/>
            <family val="2"/>
          </rPr>
          <t xml:space="preserve">CONSTRUCCIÓN:
</t>
        </r>
        <r>
          <rPr>
            <sz val="8"/>
            <color indexed="81"/>
            <rFont val="Tahoma"/>
            <family val="2"/>
          </rPr>
          <t>No. de defunciones ocurridas por IAAS en el mes/total de casos deIAAS en el mes X 100.</t>
        </r>
      </text>
    </comment>
    <comment ref="Q29" authorId="1" shapeId="0" xr:uid="{A3596180-E429-44F1-B0C0-72D4DEC02042}">
      <text>
        <r>
          <rPr>
            <b/>
            <sz val="9"/>
            <color indexed="81"/>
            <rFont val="Tahoma"/>
            <family val="2"/>
          </rPr>
          <t>DÍAS ESTANCIA:</t>
        </r>
        <r>
          <rPr>
            <sz val="9"/>
            <color indexed="81"/>
            <rFont val="Tahoma"/>
            <family val="2"/>
          </rPr>
          <t xml:space="preserve"> número de días transcurridos desde el ingreso del paciente al servicio de hospitalización hasta su egreso; se obtiene restando a la fecha de egreso la de ingreso. Cuando el paciente ingresa y egresa en la misma fecha y ocupa una cama censable se cuenta como un día estancia.
Los días estancia se deben registrar en el último servicio de donde egresó. 
No se consignan en este rubro los días de hospitalización de los pacientes de las Unidades de cuidados Intensivos io intermedios, ni urgencias; tampoco los dìas de estancia de los pacientes de cunas e incubadoras de los recién nacidos sanos.
Los días estancia sólo se deben contar cuando el paciente ha egresado, por lo tanto, al hacer el cálculo de días estancia no se cuentan a los pacientes que aún están hospitalizados</t>
        </r>
      </text>
    </comment>
    <comment ref="Q30" authorId="1" shapeId="0" xr:uid="{ABCF87F3-4C60-4A44-A9DB-6CC909F84335}">
      <text>
        <r>
          <rPr>
            <b/>
            <sz val="9"/>
            <color indexed="81"/>
            <rFont val="Tahoma"/>
            <family val="2"/>
          </rPr>
          <t xml:space="preserve">DÍAS ESTANCIA DE PACIENTES CON IAAS: </t>
        </r>
        <r>
          <rPr>
            <sz val="9"/>
            <color indexed="81"/>
            <rFont val="Tahoma"/>
            <family val="2"/>
          </rPr>
          <t xml:space="preserve">misma definición que la celda de arriba sólo que sólo para pacientes con infección asociada a la atención de la salud.
</t>
        </r>
      </text>
    </comment>
    <comment ref="Q31" authorId="2" shapeId="0" xr:uid="{368BD7BA-4158-4A76-9CCD-02A7427FF449}">
      <text>
        <r>
          <rPr>
            <b/>
            <sz val="8"/>
            <color indexed="81"/>
            <rFont val="Tahoma"/>
            <family val="2"/>
          </rPr>
          <t xml:space="preserve">CONSTRUCCIÓN:
</t>
        </r>
        <r>
          <rPr>
            <sz val="8"/>
            <color indexed="81"/>
            <rFont val="Tahoma"/>
            <family val="2"/>
          </rPr>
          <t xml:space="preserve">Días estancia hospitalaria de pacientes con IAAS en el mes/ no. de casos de IAAS en el mes.
</t>
        </r>
      </text>
    </comment>
    <comment ref="Q32" authorId="2" shapeId="0" xr:uid="{168F29DE-7A59-4B2B-8BAB-06AD2451C10A}">
      <text>
        <r>
          <rPr>
            <b/>
            <sz val="8"/>
            <color indexed="81"/>
            <rFont val="Tahoma"/>
            <family val="2"/>
          </rPr>
          <t xml:space="preserve">CONSTRUCCIÓN:
</t>
        </r>
        <r>
          <rPr>
            <sz val="8"/>
            <color indexed="81"/>
            <rFont val="Tahoma"/>
            <family val="2"/>
          </rPr>
          <t>total de días estancia hospitalaria en el mes/ total de egresos hospitalarios en el mes.
(Lo reporta el área de estadística del hospital)</t>
        </r>
      </text>
    </comment>
    <comment ref="Q33" authorId="2" shapeId="0" xr:uid="{2F60D1D6-DE5D-439C-8FA9-E18B67B980CB}">
      <text>
        <r>
          <rPr>
            <b/>
            <sz val="8"/>
            <color indexed="81"/>
            <rFont val="Tahoma"/>
            <family val="2"/>
          </rPr>
          <t xml:space="preserve">CONSTRUCCIÓN:
</t>
        </r>
        <r>
          <rPr>
            <sz val="8"/>
            <color indexed="81"/>
            <rFont val="Tahoma"/>
            <family val="2"/>
          </rPr>
          <t>Promedio de días estancia hospitalaria correspondientes a pacientes con IAAS en el mes menos el promedio de días estancia hospitalaria general en el mes.</t>
        </r>
      </text>
    </comment>
    <comment ref="Q34" authorId="1" shapeId="0" xr:uid="{36DDBF0F-0B80-48BB-B262-7D96ABFAF7EE}">
      <text>
        <r>
          <rPr>
            <b/>
            <sz val="9"/>
            <color indexed="81"/>
            <rFont val="Tahoma"/>
            <family val="2"/>
          </rPr>
          <t xml:space="preserve">DÍAS PACIENTE: </t>
        </r>
        <r>
          <rPr>
            <sz val="9"/>
            <color indexed="81"/>
            <rFont val="Tahoma"/>
            <family val="2"/>
          </rPr>
          <t>Días que estuvieron ocupadas las camas de un hospital (una cama ocupada genera un día paciente). Es el periodo de servicios prestados a un paciente internado, entre las horas en que se tomo el censo diario. Es la unidad de medida de hospitalización, se cuenta cada 24 horas. 
Si un paciente se hospitalizó un día y fracción, sólo se contabiliza el día completo, sin embargo, si un paciente ingresa y egresa el mismo día, si cuenta como un día paciente.
Días pacientes en el mes, es la suma de todos los pacientes de los censo díarios.
Si los pacientes que ingresan y egresan el mismo día no aparece en los censos, se puede hacer el siguiente cálculo:
pacientes censados + más ingresos del día - egresos del día + pacientes que egresaron y que ingresaron el mismo día.</t>
        </r>
      </text>
    </comment>
    <comment ref="Q35" authorId="0" shapeId="0" xr:uid="{C85E869A-D9B6-4231-802A-A0E2863A15AD}">
      <text>
        <r>
          <rPr>
            <b/>
            <sz val="9"/>
            <color indexed="81"/>
            <rFont val="Tahoma"/>
            <family val="2"/>
          </rPr>
          <t xml:space="preserve">CONSTRUCCIÓN:
</t>
        </r>
        <r>
          <rPr>
            <sz val="9"/>
            <color indexed="81"/>
            <rFont val="Tahoma"/>
            <family val="2"/>
          </rPr>
          <t xml:space="preserve">No. de casos de IAAS/total de días paciente X 1000
</t>
        </r>
      </text>
    </comment>
    <comment ref="Q37" authorId="0" shapeId="0" xr:uid="{AB98E01D-DAA2-4A7C-9384-AF4AC8036E5C}">
      <text>
        <r>
          <rPr>
            <b/>
            <sz val="9"/>
            <color indexed="81"/>
            <rFont val="Tahoma"/>
            <family val="2"/>
          </rPr>
          <t xml:space="preserve">CONSTRUCCIÓN:
</t>
        </r>
        <r>
          <rPr>
            <sz val="9"/>
            <color indexed="81"/>
            <rFont val="Tahoma"/>
            <family val="2"/>
          </rPr>
          <t>No. de casos de infección del sitio quirúrgico/total de cirugías realizadas X 100</t>
        </r>
      </text>
    </comment>
    <comment ref="Q39" authorId="0" shapeId="0" xr:uid="{D3B5844D-3BDB-4B53-9EBA-A2A4178C1395}">
      <text>
        <r>
          <rPr>
            <b/>
            <sz val="9"/>
            <color indexed="81"/>
            <rFont val="Tahoma"/>
            <family val="2"/>
          </rPr>
          <t xml:space="preserve">CONSTRUCCIÓN:
</t>
        </r>
        <r>
          <rPr>
            <sz val="9"/>
            <color indexed="81"/>
            <rFont val="Tahoma"/>
            <family val="2"/>
          </rPr>
          <t>No. de casos de infección del torrente sanguíneo (bacteremia) asociada a catéter/no. de días catéter X 1000</t>
        </r>
      </text>
    </comment>
    <comment ref="Q41" authorId="0" shapeId="0" xr:uid="{A75E8517-2B97-45EB-9013-03B72745E2F6}">
      <text>
        <r>
          <rPr>
            <b/>
            <sz val="9"/>
            <color indexed="81"/>
            <rFont val="Tahoma"/>
            <family val="2"/>
          </rPr>
          <t xml:space="preserve">CONSTRUCCIÓN:
</t>
        </r>
        <r>
          <rPr>
            <sz val="9"/>
            <color indexed="81"/>
            <rFont val="Tahoma"/>
            <family val="2"/>
          </rPr>
          <t>No. de casos de infección de vías urinarias asociada a cateter urinario/no. de días catéter urinario X 1000</t>
        </r>
      </text>
    </comment>
    <comment ref="Q43" authorId="0" shapeId="0" xr:uid="{4CF39091-40A3-417D-A447-991F63DB0779}">
      <text>
        <r>
          <rPr>
            <b/>
            <sz val="9"/>
            <color indexed="81"/>
            <rFont val="Tahoma"/>
            <family val="2"/>
          </rPr>
          <t xml:space="preserve">CONSTRUCCIÓN:
</t>
        </r>
        <r>
          <rPr>
            <sz val="9"/>
            <color indexed="81"/>
            <rFont val="Tahoma"/>
            <family val="2"/>
          </rPr>
          <t xml:space="preserve">No. de casos de neumonía asociada a ventilación mecánica/no. de días ventilación mecánica X 1000
</t>
        </r>
      </text>
    </comment>
    <comment ref="Q45" authorId="2" shapeId="0" xr:uid="{9405E36B-3A26-44D8-952B-AF4B5F7A9731}">
      <text>
        <r>
          <rPr>
            <b/>
            <sz val="8"/>
            <color indexed="81"/>
            <rFont val="Tahoma"/>
            <family val="2"/>
          </rPr>
          <t xml:space="preserve">CONSTRUCCIÓN:
</t>
        </r>
        <r>
          <rPr>
            <sz val="8"/>
            <color indexed="81"/>
            <rFont val="Tahoma"/>
            <family val="2"/>
          </rPr>
          <t>No. de casos DE IAAS confirmados por laboratorio/ total de casos de IAAS ocurridas en el mes.</t>
        </r>
      </text>
    </comment>
    <comment ref="Q48" authorId="1" shapeId="0" xr:uid="{F011BE0A-F66C-4324-AE14-3264E3A210F5}">
      <text>
        <r>
          <rPr>
            <b/>
            <sz val="9"/>
            <color indexed="81"/>
            <rFont val="Tahoma"/>
            <family val="2"/>
          </rPr>
          <t>NOTA: si existe más pacientes que casos aparece la celda en rojo, por lo que debe corregir</t>
        </r>
      </text>
    </comment>
    <comment ref="Q49" authorId="2" shapeId="0" xr:uid="{88BC52FA-ADD7-4B82-AFC5-7714CF8C6B0F}">
      <text>
        <r>
          <rPr>
            <b/>
            <sz val="8"/>
            <color indexed="81"/>
            <rFont val="Tahoma"/>
            <family val="2"/>
          </rPr>
          <t xml:space="preserve">CONSTRUCCIÓN:
</t>
        </r>
        <r>
          <rPr>
            <sz val="8"/>
            <color indexed="81"/>
            <rFont val="Tahoma"/>
            <family val="2"/>
          </rPr>
          <t xml:space="preserve">No. de pacientes que sufrieron más de un episodio de IAAS / total de pacientes con IAAS X 100.
</t>
        </r>
      </text>
    </comment>
    <comment ref="E51" authorId="0" shapeId="0" xr:uid="{360A30C2-A9AB-4DC1-A860-43FAC08DE421}">
      <text>
        <r>
          <rPr>
            <b/>
            <sz val="9"/>
            <color indexed="81"/>
            <rFont val="Tahoma"/>
            <family val="2"/>
          </rPr>
          <t xml:space="preserve">NOTA:
</t>
        </r>
        <r>
          <rPr>
            <sz val="9"/>
            <color indexed="81"/>
            <rFont val="Tahoma"/>
            <family val="2"/>
          </rPr>
          <t xml:space="preserve">Se refiere a las acciones de vigilancia del correcto seguimiento de cada rubro enlistado
</t>
        </r>
      </text>
    </comment>
    <comment ref="A78" authorId="3" shapeId="0" xr:uid="{60854B68-9D2F-415E-87CB-C2232BB6DB82}">
      <text>
        <r>
          <rPr>
            <sz val="9"/>
            <color indexed="81"/>
            <rFont val="Tahoma"/>
            <family val="2"/>
          </rPr>
          <t>Acciones de asesoría, sensibilización y educación al personal adscrito, pacientes y/o familiares con el objetivo de disminuir o evitar las IAAS</t>
        </r>
      </text>
    </comment>
    <comment ref="F81" authorId="3" shapeId="0" xr:uid="{ABC8B477-459D-43A9-A564-1A81CF2B9AA5}">
      <text>
        <r>
          <rPr>
            <b/>
            <sz val="9"/>
            <color indexed="81"/>
            <rFont val="Tahoma"/>
            <family val="2"/>
          </rPr>
          <t xml:space="preserve">NOTA:
</t>
        </r>
        <r>
          <rPr>
            <sz val="9"/>
            <color indexed="81"/>
            <rFont val="Tahoma"/>
            <family val="2"/>
          </rPr>
          <t>El número de acciones debe ser igual al número de asistentes en orientaciones individuales</t>
        </r>
      </text>
    </comment>
  </commentList>
</comments>
</file>

<file path=xl/sharedStrings.xml><?xml version="1.0" encoding="utf-8"?>
<sst xmlns="http://schemas.openxmlformats.org/spreadsheetml/2006/main" count="3589" uniqueCount="216">
  <si>
    <t>INSTITUTO DE SALUD DEL ESTADO DE MEXICO</t>
  </si>
  <si>
    <t>SUBDIRECCION DE EPIDEMIOLOGIA</t>
  </si>
  <si>
    <t>DEPARTAMENTO DE VIGILANCIA EPIDEMIOLOGICA</t>
  </si>
  <si>
    <t>(HOJA 1 DE 2)</t>
  </si>
  <si>
    <t>HOSPITAL:</t>
  </si>
  <si>
    <t>MES:</t>
  </si>
  <si>
    <t>JURISDICCION:</t>
  </si>
  <si>
    <t>AÑO:</t>
  </si>
  <si>
    <t>INDICADOR</t>
  </si>
  <si>
    <t>INDICE POR SERVICIO</t>
  </si>
  <si>
    <t>TOTAL</t>
  </si>
  <si>
    <t>PEDIATRIA</t>
  </si>
  <si>
    <t>MEDICINA</t>
  </si>
  <si>
    <t>CIRUGÍA</t>
  </si>
  <si>
    <t>GINECO.</t>
  </si>
  <si>
    <t>UTIA</t>
  </si>
  <si>
    <t>UCIN</t>
  </si>
  <si>
    <t>OTRO</t>
  </si>
  <si>
    <t>INTERNA</t>
  </si>
  <si>
    <t>GRAL.</t>
  </si>
  <si>
    <t>OBSTET.</t>
  </si>
  <si>
    <t>(especificar)</t>
  </si>
  <si>
    <t>CASOS DE INFECCIÓN DE SITIO QUIRÚRGICO (ISQ)</t>
  </si>
  <si>
    <t>CASOS DE INFECCIÓN DE VIAS URINARIAS ASOCIADA A CATÉTER URINARIO (IVU-CU)</t>
  </si>
  <si>
    <t>OTROS CASOS DE IAAS</t>
  </si>
  <si>
    <t>TOTAL DE CASOS DE IAAS</t>
  </si>
  <si>
    <t xml:space="preserve">TOTAL DE EGRESOS EN EL MES </t>
  </si>
  <si>
    <t>TASA DE IAAS POR 100 EGRESOS</t>
  </si>
  <si>
    <t>NO. DE DEFUNCIONES POR IAAS</t>
  </si>
  <si>
    <t xml:space="preserve">NO. DE DEFUNCIONES POR TODAS LAS CAUSAS </t>
  </si>
  <si>
    <t>PORCENTAJE DE MORTALIDAD POR IAAS</t>
  </si>
  <si>
    <t>TASA DE LETALIDAD DE LAS IAAS</t>
  </si>
  <si>
    <t>TOTAL DIAS ESTANCIA DE PACIENTES CON IAAS</t>
  </si>
  <si>
    <t>TOTAL DIAS ESTANCIA GENERAL</t>
  </si>
  <si>
    <t>PROMEDIO DE DIAS ESTANCIA EN CASOS DE IAAS</t>
  </si>
  <si>
    <t>PROMEDIO DE DIAS ESTANCIA HOSPITALARIA GENERAL</t>
  </si>
  <si>
    <t>PROMEDIO DE DIAS SOBRESTANCIA EN PACIENTES CON DIAGNÓSTICO DE IAAS</t>
  </si>
  <si>
    <t xml:space="preserve">TOTAL DIAS PACIENTE </t>
  </si>
  <si>
    <t>TASA DE IAAS POR CADA 1000 DIAS PACIENTE</t>
  </si>
  <si>
    <t>TOTAL DE CIRUGIAS</t>
  </si>
  <si>
    <t>TASA DE ISQ POR CADA 100 CIRUGÍAS</t>
  </si>
  <si>
    <t>NÚMERO DÍAS/ CATETER VENOSO CENTRAL</t>
  </si>
  <si>
    <t>TASA DE ITS-CC POR CADA 1000 DÍAS CATETER CENTRAL</t>
  </si>
  <si>
    <t>NÚMERO DE DÍAS/SONDA VESICAL</t>
  </si>
  <si>
    <t>TASA DE IVU-CU POR CADA 1000 DÍAS CATÉTER URINARIO</t>
  </si>
  <si>
    <t>NÚMERO DE DÍAS/VENTILADOR</t>
  </si>
  <si>
    <t>TASA DE NAVM POR CADA 1000  DÍAS VENTILACIÓN MECÁNICA</t>
  </si>
  <si>
    <t>NÚMERO DE CASOS DE INFECCIÓN NOSOCOMIAL COMPROBADOS POR LABORATORIO</t>
  </si>
  <si>
    <t>PORCENTAJE DE COMPROBACION DE IAAS POR LABORATORIO.</t>
  </si>
  <si>
    <t>PACIENTES CON UN EPISODIO DE IAAS</t>
  </si>
  <si>
    <t>PACIENTES CON DOS O MAS EPISODIOS DE IAAS</t>
  </si>
  <si>
    <t>TOTAL DE PACIENTES CON IAAS</t>
  </si>
  <si>
    <t>PORCENTAJE DE PACIENTES CON DOS O MAS EPISODIOS DE IAAS</t>
  </si>
  <si>
    <t>VIGILANCIA</t>
  </si>
  <si>
    <t>NO. DE SUPERVISIONES POR SERVICIO</t>
  </si>
  <si>
    <t>HIGIENE DE MANOS</t>
  </si>
  <si>
    <t>MEDIDAS DE PRECAUCIÓN ESTÁNDAR</t>
  </si>
  <si>
    <t>MEDIDAS DE PRECAUCIÓN POR MECANISMO DE TRANSMISIÓN</t>
  </si>
  <si>
    <t>MANEJO DE SOLUCIONES Y MEDICAMENTOS INTRAVENOSOS</t>
  </si>
  <si>
    <t>MANEJO DE RPBI</t>
  </si>
  <si>
    <t>SERVICIO DE ALIMENTACION</t>
  </si>
  <si>
    <t>CEYE</t>
  </si>
  <si>
    <t>AGUA SEGURA</t>
  </si>
  <si>
    <t>ROPERÍA</t>
  </si>
  <si>
    <t>LABORATORIO DE MICROBIOLOGÍA</t>
  </si>
  <si>
    <t>OTROS (especificar)</t>
  </si>
  <si>
    <t>CAPACITACION</t>
  </si>
  <si>
    <t>NO.</t>
  </si>
  <si>
    <t>ASISTENTES</t>
  </si>
  <si>
    <t>TEMAS</t>
  </si>
  <si>
    <t>TALLER/CURSOS</t>
  </si>
  <si>
    <t>PLATICAS</t>
  </si>
  <si>
    <t>ORIENTACIONES INDIVIDUALES</t>
  </si>
  <si>
    <t>OBSERVACIONES</t>
  </si>
  <si>
    <t>(HOJA 2 DE 2)</t>
  </si>
  <si>
    <t>CLAVE</t>
  </si>
  <si>
    <t>TIPO DE INFECCION</t>
  </si>
  <si>
    <t>NO. DE</t>
  </si>
  <si>
    <t>%</t>
  </si>
  <si>
    <t>NUMERO DE</t>
  </si>
  <si>
    <t xml:space="preserve">TASA DE </t>
  </si>
  <si>
    <t>CASOS</t>
  </si>
  <si>
    <t>DEFUNCIONES</t>
  </si>
  <si>
    <t>LETALIDAD</t>
  </si>
  <si>
    <t>T81.4, O86.0</t>
  </si>
  <si>
    <t>CASOS DE INFECCIÓN DE SITIO QUIRÚRGICO (ISQ):</t>
  </si>
  <si>
    <t>T81.4, O86.1</t>
  </si>
  <si>
    <t>A78.81</t>
  </si>
  <si>
    <t>A49.9</t>
  </si>
  <si>
    <t>N39.0</t>
  </si>
  <si>
    <t>OTROS DIAGNOSTICOS DE IAAS:</t>
  </si>
  <si>
    <t>INFECCIONES DE VÍAS URINARIAS:</t>
  </si>
  <si>
    <t>N39.X</t>
  </si>
  <si>
    <t>Sintomáticas</t>
  </si>
  <si>
    <t>Asintomáticas</t>
  </si>
  <si>
    <t>por cándida sp.</t>
  </si>
  <si>
    <t>INFECCIONES DEL TORRENTE SANGUÍNEO:</t>
  </si>
  <si>
    <t>INFECCIONES DE SISTEMA CARDIOVASCULAR:</t>
  </si>
  <si>
    <t>L00-L08</t>
  </si>
  <si>
    <t>Infecciones de sitio de inserción de catéter, túnel o puerto subcutáneo</t>
  </si>
  <si>
    <t>I80</t>
  </si>
  <si>
    <t>Flebitis</t>
  </si>
  <si>
    <t>J98.5</t>
  </si>
  <si>
    <t>Mediastinitis</t>
  </si>
  <si>
    <t>I33</t>
  </si>
  <si>
    <t>Endocarditis</t>
  </si>
  <si>
    <t>INFECCIONES DEL SISTEMA NERVIOSO:</t>
  </si>
  <si>
    <t>G04</t>
  </si>
  <si>
    <t>G00-G01-G02-G03</t>
  </si>
  <si>
    <t>Meningitis</t>
  </si>
  <si>
    <t>G04.9</t>
  </si>
  <si>
    <t>Ventriculitis</t>
  </si>
  <si>
    <t>H10.9</t>
  </si>
  <si>
    <t>INFECCIONES DE PIEL Y TEJIDOS BLANDOS:</t>
  </si>
  <si>
    <t>L00</t>
  </si>
  <si>
    <t>L04, L08</t>
  </si>
  <si>
    <t>Fascitis necrosante, gangrena infecciosa, celulitis, miositis y linfadenitis</t>
  </si>
  <si>
    <t>T20, T32</t>
  </si>
  <si>
    <t>Infección de piel y tejidos blandos en quemaduras</t>
  </si>
  <si>
    <t>J00-J06.8</t>
  </si>
  <si>
    <t>Rinofaringitis y faringoamigdalitis</t>
  </si>
  <si>
    <t>H65.0-H65.1-H66.0</t>
  </si>
  <si>
    <t xml:space="preserve">Otitis media aguda </t>
  </si>
  <si>
    <t>J01</t>
  </si>
  <si>
    <t>Sinusitis aguda</t>
  </si>
  <si>
    <t>J20</t>
  </si>
  <si>
    <t>Bronquitis, traqueobronquitis, traqueítis</t>
  </si>
  <si>
    <t>NEUMONÍAS:</t>
  </si>
  <si>
    <t>J12-J18</t>
  </si>
  <si>
    <t>INFECCIONES DEL TEJIDO OSEO Y ARTICULACIONES:</t>
  </si>
  <si>
    <t>M00-M03</t>
  </si>
  <si>
    <t>Infecciones de la bursa o articulares</t>
  </si>
  <si>
    <t>Infección periprotésica (posartoplastia de cadera o rodilla)</t>
  </si>
  <si>
    <t>INFECCIONES DEL APARATO GASTROINTESTINAL:</t>
  </si>
  <si>
    <t>A01-A09</t>
  </si>
  <si>
    <t>K65.0</t>
  </si>
  <si>
    <t xml:space="preserve">Peritonitis asociada a la instalación de catéter de diálisis peritoneal </t>
  </si>
  <si>
    <t>Peritonitis asociada a diálisis</t>
  </si>
  <si>
    <t>N71.0</t>
  </si>
  <si>
    <t>INFECCIONES DEL APARATO REPRODUCTOR (endometritis)</t>
  </si>
  <si>
    <t>ENFERMEDADES EXANTEMÁTICAS:</t>
  </si>
  <si>
    <t>B05.9</t>
  </si>
  <si>
    <t>Sarampión</t>
  </si>
  <si>
    <t>B06.9</t>
  </si>
  <si>
    <t xml:space="preserve">Rubéola </t>
  </si>
  <si>
    <t>B01.9</t>
  </si>
  <si>
    <t xml:space="preserve">Varicela </t>
  </si>
  <si>
    <t>A46</t>
  </si>
  <si>
    <t xml:space="preserve">Erisipela </t>
  </si>
  <si>
    <t>A38</t>
  </si>
  <si>
    <t xml:space="preserve">Escarlatina </t>
  </si>
  <si>
    <t>Enfermedades exantemáticas (staphylococcemia, eritema infeccioso, exantema súbito, mononucleosis infecciosa, síndrome de choque tóxico, dengue, síndrome pie-mano-boca, síndrome de piel escaldada, enfermedad de Lyme)</t>
  </si>
  <si>
    <t>A15.9</t>
  </si>
  <si>
    <t>TUBERCULOSIS</t>
  </si>
  <si>
    <t>Z40-Z54</t>
  </si>
  <si>
    <t>INFECCIONES RELACIONADAS A PROCEDIMIENTOS ENDOSCÓPICOS</t>
  </si>
  <si>
    <t>INFECCIONES RELACIONADAS A PROCEDIMIENTOS ODONTOLÓGICOS</t>
  </si>
  <si>
    <t>B15-B19</t>
  </si>
  <si>
    <t>Hepatitis viral A, B, C, D y otras</t>
  </si>
  <si>
    <t>B20-B24</t>
  </si>
  <si>
    <t>Infección por virus de la inmunodeficiencia humana (1 y 2)</t>
  </si>
  <si>
    <t>OTROS DIAGNÓSTICOS NO INCLUIDOS</t>
  </si>
  <si>
    <t>SERVICIO</t>
  </si>
  <si>
    <t>INFECCIONES MÁS FRECUENTES</t>
  </si>
  <si>
    <t>PRIMERA CAUSA</t>
  </si>
  <si>
    <t>SEGUNDA CAUSA</t>
  </si>
  <si>
    <t>TERCERA CAUSA</t>
  </si>
  <si>
    <t>PEDIATRÍA</t>
  </si>
  <si>
    <t>MEDICINA INTERNA</t>
  </si>
  <si>
    <t>CIRUGÍA GENERAL</t>
  </si>
  <si>
    <t>GINECO-OBSTETRICIA</t>
  </si>
  <si>
    <t>OTRO (especificar)</t>
  </si>
  <si>
    <t>GERMENES MÁS FRECUENTES</t>
  </si>
  <si>
    <t>PRIMER GERMEN</t>
  </si>
  <si>
    <t>SEGUNDO GERMEN</t>
  </si>
  <si>
    <t>TERCER GERMEN</t>
  </si>
  <si>
    <t>GINECOLOGÍA Y OBSTETRICIA</t>
  </si>
  <si>
    <t>CENTRAL MEDICA</t>
  </si>
  <si>
    <t>Neumonía Relacionada a Procedimiento (NAAS-RP)</t>
  </si>
  <si>
    <t>Neumonía No Relacionada a Procedimiento (NAAS-NRP)</t>
  </si>
  <si>
    <t>INFECCIÓN DEL TORRENTE SANGUINEO RELACIONADA A CATÉTER CENTRAL (ITS-CC)</t>
  </si>
  <si>
    <t>INFECCIÓN INCISIONAL SUPERFICIAL (IIS)</t>
  </si>
  <si>
    <t>INFECCIÓN INCISIONAL PROFUNDA (IIP)</t>
  </si>
  <si>
    <t>INFECCIÓN DE ÓRGANOS Y ESPACIOS (IOE)</t>
  </si>
  <si>
    <t>CASOS DE NEUMONIA ASOCIADA A VENTILADOR (NAV)</t>
  </si>
  <si>
    <t>ITS relacionada a procedimiento (ITS-RP)</t>
  </si>
  <si>
    <t>ITS relacionada a contaminacion de soluciones, infusiones o medicamentos intravenosos (ITS-IV)</t>
  </si>
  <si>
    <t>ITS secundario al daño de la barrera mucosa (ITS-DBM)</t>
  </si>
  <si>
    <t>INFECCION POR CLOSTRIDIOIDES DIFFICILE (ICD)</t>
  </si>
  <si>
    <t>Infección intracraneal</t>
  </si>
  <si>
    <t xml:space="preserve">INFECCIONES DEL OJO </t>
  </si>
  <si>
    <t>Conjuntivitis</t>
  </si>
  <si>
    <t>Endoftalmitis</t>
  </si>
  <si>
    <t>Infecciones en piel y tejidos blandos</t>
  </si>
  <si>
    <t>INFECCIONES DEL TRACTO RESPIRATORIO SUPERIOR:</t>
  </si>
  <si>
    <t>INFECCIONES DEL TRACTO RESPIRATORIO INFERIOR:</t>
  </si>
  <si>
    <t>Gastroenteritis diferentes a ICD</t>
  </si>
  <si>
    <t>EMPIEMA SECUNDARIO A PROCEDIMIENTOS</t>
  </si>
  <si>
    <t>INFECCION POR QUEMADURAS</t>
  </si>
  <si>
    <t>INFECCIONES TRANSMITIDAS POR TRASFUSION O TERAPIA  CON PRODUCTOS DERIVADOS DEL PLASMA</t>
  </si>
  <si>
    <t>INFECCIONES RELACIONADAS A PROCEDMIENTOS ANESTESICOS</t>
  </si>
  <si>
    <t>No. De Unidades que Reportan</t>
  </si>
  <si>
    <t>CASOS DE INFECCIÓN DEL TORRENTE SANGUÍNEO RELACIONADA  A CATETER CENTRAL (ITS-CVC)</t>
  </si>
  <si>
    <t>INFECCION POR CLOTRIDIOIDES DIFFICILE</t>
  </si>
  <si>
    <t>PAQUETE DE ACCIONES PARA LA PREVENCION DE ITS - CVC</t>
  </si>
  <si>
    <t>PAQUETE DE ACCIONES PARA LA PREVENCION  DE IVU - CU</t>
  </si>
  <si>
    <t>PAQUETE DE ACCIONES PARA LA PREVENCION DE NAV</t>
  </si>
  <si>
    <t>PAQUETE DE ACCIONES PARA LA PREVENCION DE ISQ</t>
  </si>
  <si>
    <t xml:space="preserve">PROCEDIMIENTOS DE LIMPIEZA Y DESINFECCION </t>
  </si>
  <si>
    <t>USO DE ANTISEPTICOS</t>
  </si>
  <si>
    <t>DESINFECCION DE ALTO NIVEL</t>
  </si>
  <si>
    <t>Red Hospitalaria de Vigilancia Epidemiológica  RHoVE</t>
  </si>
  <si>
    <t>RED HOSPITALARIA DE VIGILANCIA EPIDEMIOLOGICA RHoVE</t>
  </si>
  <si>
    <t>INFORME MENSUAL DE INFECCIONES ASOCIADAS A LA ATENCIÓN DE LA SALUD</t>
  </si>
  <si>
    <t>INFORME MENSUAL DE INFECCIONES ASOCIADAS A LA ATENCIÓN DE LA SALUD (IAAS)</t>
  </si>
  <si>
    <t>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</si>
</sst>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10"/>
      <name val="Arial"/>
      <family val="2"/>
    </font>
    <font>
      <i/>
      <u/>
      <sz val="10"/>
      <name val="Arial"/>
      <family val="2"/>
    </font>
    <font>
      <b/>
      <sz val="10"/>
      <name val="Arial"/>
      <family val="2"/>
    </font>
    <font>
      <b/>
      <sz val="10"/>
      <color theme="0"/>
      <name val="Arial"/>
      <family val="2"/>
    </font>
    <font>
      <b/>
      <sz val="8"/>
      <color theme="0"/>
      <name val="Arial"/>
      <family val="2"/>
    </font>
    <font>
      <b/>
      <sz val="6"/>
      <color theme="0"/>
      <name val="Arial"/>
      <family val="2"/>
    </font>
    <font>
      <sz val="8"/>
      <color theme="1"/>
      <name val="Arial"/>
      <family val="2"/>
    </font>
    <font>
      <b/>
      <sz val="8"/>
      <name val="Arial"/>
      <family val="2"/>
    </font>
    <font>
      <b/>
      <sz val="8"/>
      <color theme="1"/>
      <name val="Arial"/>
      <family val="2"/>
    </font>
    <font>
      <sz val="8"/>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b/>
      <sz val="9"/>
      <color theme="0"/>
      <name val="Arial"/>
      <family val="2"/>
    </font>
    <font>
      <sz val="9"/>
      <name val="Arial"/>
      <family val="2"/>
    </font>
    <font>
      <sz val="8"/>
      <color rgb="FF2F2F2F"/>
      <name val="Arial"/>
      <family val="2"/>
    </font>
    <font>
      <sz val="8"/>
      <color rgb="FF000000"/>
      <name val="Arial"/>
      <family val="2"/>
    </font>
  </fonts>
  <fills count="16">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0.24994659260841701"/>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rgb="FFFFFF00"/>
        <bgColor indexed="64"/>
      </patternFill>
    </fill>
    <fill>
      <patternFill patternType="solid">
        <fgColor rgb="FF95B3D7"/>
        <bgColor indexed="64"/>
      </patternFill>
    </fill>
  </fills>
  <borders count="18">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2" fontId="0" fillId="0" borderId="0"/>
  </cellStyleXfs>
  <cellXfs count="259">
    <xf numFmtId="2" fontId="0" fillId="0" borderId="0" xfId="0"/>
    <xf numFmtId="2" fontId="0" fillId="0" borderId="0" xfId="0" applyProtection="1">
      <protection hidden="1"/>
    </xf>
    <xf numFmtId="2" fontId="2" fillId="0" borderId="0" xfId="0" applyFont="1" applyAlignment="1" applyProtection="1">
      <alignment horizontal="right"/>
      <protection hidden="1"/>
    </xf>
    <xf numFmtId="2" fontId="1" fillId="0" borderId="0" xfId="0" applyFont="1" applyProtection="1">
      <protection locked="0"/>
    </xf>
    <xf numFmtId="2" fontId="0" fillId="0" borderId="0" xfId="0" applyAlignment="1" applyProtection="1">
      <alignment horizontal="right"/>
      <protection hidden="1"/>
    </xf>
    <xf numFmtId="2" fontId="5" fillId="2" borderId="8" xfId="0" applyFont="1" applyFill="1" applyBorder="1" applyAlignment="1" applyProtection="1">
      <alignment horizontal="center"/>
      <protection locked="0"/>
    </xf>
    <xf numFmtId="2" fontId="5" fillId="2" borderId="13" xfId="0" applyFont="1" applyFill="1" applyBorder="1" applyAlignment="1" applyProtection="1">
      <alignment horizontal="center"/>
      <protection locked="0"/>
    </xf>
    <xf numFmtId="2" fontId="6" fillId="2" borderId="13" xfId="0" applyFont="1" applyFill="1" applyBorder="1" applyAlignment="1" applyProtection="1">
      <alignment horizontal="center"/>
      <protection locked="0"/>
    </xf>
    <xf numFmtId="2" fontId="9" fillId="3" borderId="13" xfId="0" applyFont="1" applyFill="1" applyBorder="1" applyAlignment="1">
      <alignment horizontal="center" vertical="center"/>
    </xf>
    <xf numFmtId="2" fontId="7" fillId="0" borderId="0" xfId="0" applyFont="1" applyProtection="1">
      <protection hidden="1"/>
    </xf>
    <xf numFmtId="2" fontId="9" fillId="3" borderId="14" xfId="0" applyFont="1" applyFill="1" applyBorder="1" applyAlignment="1">
      <alignment horizontal="center" vertical="center"/>
    </xf>
    <xf numFmtId="1" fontId="10" fillId="0" borderId="14" xfId="0" applyNumberFormat="1" applyFont="1" applyBorder="1" applyAlignment="1" applyProtection="1">
      <alignment horizontal="center" vertical="center"/>
      <protection locked="0"/>
    </xf>
    <xf numFmtId="2" fontId="9" fillId="5" borderId="14" xfId="0" applyFont="1" applyFill="1" applyBorder="1" applyAlignment="1">
      <alignment horizontal="center"/>
    </xf>
    <xf numFmtId="2" fontId="10" fillId="0" borderId="0" xfId="0" applyFont="1" applyProtection="1">
      <protection hidden="1"/>
    </xf>
    <xf numFmtId="2" fontId="5" fillId="6" borderId="13" xfId="0" applyFont="1" applyFill="1" applyBorder="1" applyAlignment="1" applyProtection="1">
      <alignment horizontal="center"/>
      <protection hidden="1"/>
    </xf>
    <xf numFmtId="2" fontId="8" fillId="0" borderId="0" xfId="0" applyFont="1" applyAlignment="1" applyProtection="1">
      <alignment horizontal="center"/>
      <protection hidden="1"/>
    </xf>
    <xf numFmtId="1" fontId="10" fillId="0" borderId="14" xfId="0" applyNumberFormat="1" applyFont="1" applyBorder="1" applyAlignment="1" applyProtection="1">
      <alignment horizontal="center"/>
      <protection locked="0"/>
    </xf>
    <xf numFmtId="2" fontId="8" fillId="7" borderId="14" xfId="0" applyFont="1" applyFill="1" applyBorder="1" applyAlignment="1">
      <alignment horizontal="center"/>
    </xf>
    <xf numFmtId="2" fontId="2" fillId="0" borderId="0" xfId="0" applyFont="1" applyAlignment="1" applyProtection="1">
      <alignment horizontal="center"/>
      <protection hidden="1"/>
    </xf>
    <xf numFmtId="2" fontId="0" fillId="0" borderId="0" xfId="0" applyAlignment="1" applyProtection="1">
      <alignment horizontal="center"/>
      <protection hidden="1"/>
    </xf>
    <xf numFmtId="2" fontId="5" fillId="9" borderId="8" xfId="0" applyFont="1" applyFill="1" applyBorder="1" applyAlignment="1" applyProtection="1">
      <alignment horizontal="center"/>
      <protection hidden="1"/>
    </xf>
    <xf numFmtId="2" fontId="16" fillId="0" borderId="0" xfId="0" applyFont="1" applyAlignment="1" applyProtection="1">
      <alignment horizontal="center"/>
      <protection hidden="1"/>
    </xf>
    <xf numFmtId="2" fontId="5" fillId="9" borderId="13" xfId="0" applyFont="1" applyFill="1" applyBorder="1" applyAlignment="1" applyProtection="1">
      <alignment horizontal="center"/>
      <protection hidden="1"/>
    </xf>
    <xf numFmtId="1" fontId="10" fillId="0" borderId="14" xfId="0" applyNumberFormat="1" applyFont="1" applyBorder="1" applyAlignment="1">
      <alignment horizontal="center" vertical="center"/>
    </xf>
    <xf numFmtId="2" fontId="8" fillId="10" borderId="14" xfId="0" applyFont="1" applyFill="1" applyBorder="1" applyAlignment="1">
      <alignment horizontal="center" vertical="center"/>
    </xf>
    <xf numFmtId="2" fontId="10" fillId="0" borderId="0" xfId="0" applyFont="1" applyAlignment="1" applyProtection="1">
      <alignment horizontal="center"/>
      <protection hidden="1"/>
    </xf>
    <xf numFmtId="1" fontId="8" fillId="10" borderId="14" xfId="0" applyNumberFormat="1" applyFont="1" applyFill="1" applyBorder="1" applyAlignment="1">
      <alignment horizontal="center" vertical="center"/>
    </xf>
    <xf numFmtId="2" fontId="5" fillId="12" borderId="14" xfId="0" applyFont="1" applyFill="1" applyBorder="1" applyAlignment="1" applyProtection="1">
      <alignment horizontal="center"/>
      <protection hidden="1"/>
    </xf>
    <xf numFmtId="1" fontId="10" fillId="0" borderId="14" xfId="0" applyNumberFormat="1" applyFont="1" applyBorder="1" applyAlignment="1" applyProtection="1">
      <alignment horizontal="justify"/>
      <protection locked="0"/>
    </xf>
    <xf numFmtId="1" fontId="1" fillId="0" borderId="14" xfId="0" applyNumberFormat="1" applyFont="1" applyBorder="1" applyAlignment="1" applyProtection="1">
      <alignment horizontal="justify"/>
      <protection locked="0"/>
    </xf>
    <xf numFmtId="1" fontId="10" fillId="10" borderId="14" xfId="0" applyNumberFormat="1" applyFont="1" applyFill="1" applyBorder="1" applyAlignment="1" applyProtection="1">
      <alignment horizontal="center" vertical="center"/>
      <protection locked="0"/>
    </xf>
    <xf numFmtId="1" fontId="10" fillId="10" borderId="14" xfId="0" applyNumberFormat="1" applyFont="1" applyFill="1" applyBorder="1" applyAlignment="1">
      <alignment horizontal="center" vertical="center"/>
    </xf>
    <xf numFmtId="1" fontId="7" fillId="10" borderId="7" xfId="0" applyNumberFormat="1" applyFont="1" applyFill="1" applyBorder="1" applyAlignment="1" applyProtection="1">
      <alignment horizontal="center" vertical="center"/>
      <protection locked="0"/>
    </xf>
    <xf numFmtId="1" fontId="10" fillId="8" borderId="14" xfId="0" applyNumberFormat="1" applyFont="1" applyFill="1" applyBorder="1" applyAlignment="1">
      <alignment horizontal="center" vertical="center"/>
    </xf>
    <xf numFmtId="1" fontId="10" fillId="8" borderId="14" xfId="0" applyNumberFormat="1" applyFont="1" applyFill="1" applyBorder="1" applyAlignment="1" applyProtection="1">
      <alignment horizontal="center" vertical="center"/>
      <protection locked="0"/>
    </xf>
    <xf numFmtId="1" fontId="9" fillId="0" borderId="14" xfId="0" applyNumberFormat="1" applyFont="1" applyBorder="1" applyAlignment="1" applyProtection="1">
      <alignment horizontal="center" vertical="center"/>
      <protection locked="0"/>
    </xf>
    <xf numFmtId="1" fontId="7" fillId="0" borderId="7" xfId="0" applyNumberFormat="1" applyFont="1" applyBorder="1" applyAlignment="1" applyProtection="1">
      <alignment horizontal="center" vertical="center"/>
      <protection locked="0"/>
    </xf>
    <xf numFmtId="2" fontId="2" fillId="0" borderId="0" xfId="0" applyFont="1" applyAlignment="1">
      <alignment horizontal="right"/>
    </xf>
    <xf numFmtId="2" fontId="2" fillId="0" borderId="0" xfId="0" applyFont="1" applyAlignment="1">
      <alignment horizontal="center"/>
    </xf>
    <xf numFmtId="2" fontId="1" fillId="0" borderId="0" xfId="0" applyFont="1"/>
    <xf numFmtId="2" fontId="0" fillId="0" borderId="0" xfId="0" applyAlignment="1">
      <alignment horizontal="right"/>
    </xf>
    <xf numFmtId="2" fontId="5" fillId="2" borderId="8" xfId="0" applyFont="1" applyFill="1" applyBorder="1" applyAlignment="1">
      <alignment horizontal="center"/>
    </xf>
    <xf numFmtId="2" fontId="5" fillId="2" borderId="13" xfId="0" applyFont="1" applyFill="1" applyBorder="1" applyAlignment="1">
      <alignment horizontal="center"/>
    </xf>
    <xf numFmtId="2" fontId="6" fillId="2" borderId="13" xfId="0" applyFont="1" applyFill="1" applyBorder="1" applyAlignment="1">
      <alignment horizontal="center"/>
    </xf>
    <xf numFmtId="1" fontId="9" fillId="0" borderId="14" xfId="0" applyNumberFormat="1" applyFont="1" applyBorder="1" applyAlignment="1">
      <alignment horizontal="center" vertical="center"/>
    </xf>
    <xf numFmtId="2" fontId="7" fillId="0" borderId="0" xfId="0" applyFont="1"/>
    <xf numFmtId="2" fontId="10" fillId="0" borderId="0" xfId="0" applyFont="1"/>
    <xf numFmtId="2" fontId="5" fillId="6" borderId="13" xfId="0" applyFont="1" applyFill="1" applyBorder="1" applyAlignment="1">
      <alignment horizontal="center"/>
    </xf>
    <xf numFmtId="2" fontId="8" fillId="0" borderId="0" xfId="0" applyFont="1" applyAlignment="1">
      <alignment horizontal="center"/>
    </xf>
    <xf numFmtId="1" fontId="10" fillId="0" borderId="14" xfId="0" applyNumberFormat="1" applyFont="1" applyBorder="1" applyAlignment="1">
      <alignment horizontal="justify"/>
    </xf>
    <xf numFmtId="2" fontId="0" fillId="0" borderId="0" xfId="0" applyAlignment="1">
      <alignment horizontal="center"/>
    </xf>
    <xf numFmtId="2" fontId="5" fillId="9" borderId="8" xfId="0" applyFont="1" applyFill="1" applyBorder="1" applyAlignment="1">
      <alignment horizontal="center"/>
    </xf>
    <xf numFmtId="2" fontId="16" fillId="0" borderId="0" xfId="0" applyFont="1" applyAlignment="1">
      <alignment horizontal="center"/>
    </xf>
    <xf numFmtId="2" fontId="5" fillId="9" borderId="13" xfId="0" applyFont="1" applyFill="1" applyBorder="1" applyAlignment="1">
      <alignment horizontal="center"/>
    </xf>
    <xf numFmtId="2" fontId="10" fillId="0" borderId="0" xfId="0" applyFont="1" applyAlignment="1">
      <alignment horizontal="center"/>
    </xf>
    <xf numFmtId="1" fontId="10" fillId="15" borderId="14" xfId="0" applyNumberFormat="1" applyFont="1" applyFill="1" applyBorder="1" applyAlignment="1">
      <alignment horizontal="center" vertical="center"/>
    </xf>
    <xf numFmtId="2" fontId="5" fillId="12" borderId="14" xfId="0" applyFont="1" applyFill="1" applyBorder="1" applyAlignment="1">
      <alignment horizontal="center"/>
    </xf>
    <xf numFmtId="1" fontId="1" fillId="0" borderId="14" xfId="0" applyNumberFormat="1" applyFont="1" applyBorder="1" applyAlignment="1">
      <alignment horizontal="justify"/>
    </xf>
    <xf numFmtId="2" fontId="1" fillId="0" borderId="0" xfId="0" applyFont="1" applyAlignment="1" applyProtection="1">
      <alignment horizontal="right"/>
      <protection locked="0"/>
    </xf>
    <xf numFmtId="2" fontId="1" fillId="0" borderId="2" xfId="0" applyFont="1" applyBorder="1" applyAlignment="1" applyProtection="1">
      <alignment horizontal="center"/>
      <protection locked="0"/>
    </xf>
    <xf numFmtId="2" fontId="8" fillId="7" borderId="5" xfId="0" applyFont="1" applyFill="1" applyBorder="1" applyAlignment="1">
      <alignment horizontal="left"/>
    </xf>
    <xf numFmtId="2" fontId="8" fillId="7" borderId="6" xfId="0" applyFont="1" applyFill="1" applyBorder="1" applyAlignment="1">
      <alignment horizontal="left"/>
    </xf>
    <xf numFmtId="2" fontId="8" fillId="7" borderId="7" xfId="0" applyFont="1" applyFill="1" applyBorder="1" applyAlignment="1">
      <alignment horizontal="left"/>
    </xf>
    <xf numFmtId="2" fontId="8" fillId="7" borderId="14" xfId="0" applyFont="1" applyFill="1" applyBorder="1" applyAlignment="1">
      <alignment horizontal="center"/>
    </xf>
    <xf numFmtId="2" fontId="10" fillId="0" borderId="14" xfId="0" applyFont="1" applyBorder="1" applyAlignment="1" applyProtection="1">
      <alignment horizontal="justify"/>
      <protection locked="0"/>
    </xf>
    <xf numFmtId="2" fontId="10" fillId="0" borderId="5" xfId="0" applyFont="1" applyBorder="1"/>
    <xf numFmtId="2" fontId="10" fillId="0" borderId="6" xfId="0" applyFont="1" applyBorder="1"/>
    <xf numFmtId="2" fontId="10" fillId="0" borderId="7" xfId="0" applyFont="1" applyBorder="1"/>
    <xf numFmtId="1" fontId="10" fillId="0" borderId="5" xfId="0" applyNumberFormat="1" applyFont="1" applyBorder="1" applyAlignment="1" applyProtection="1">
      <alignment horizontal="center"/>
      <protection locked="0"/>
    </xf>
    <xf numFmtId="1" fontId="10" fillId="0" borderId="7" xfId="0" applyNumberFormat="1" applyFont="1" applyBorder="1" applyAlignment="1" applyProtection="1">
      <alignment horizontal="center"/>
      <protection locked="0"/>
    </xf>
    <xf numFmtId="1" fontId="10" fillId="0" borderId="14" xfId="0" applyNumberFormat="1" applyFont="1" applyBorder="1" applyAlignment="1" applyProtection="1">
      <alignment horizontal="justify"/>
      <protection locked="0"/>
    </xf>
    <xf numFmtId="2" fontId="7" fillId="0" borderId="5" xfId="0" applyFont="1" applyBorder="1" applyAlignment="1" applyProtection="1">
      <alignment horizontal="left"/>
      <protection locked="0"/>
    </xf>
    <xf numFmtId="2" fontId="7" fillId="0" borderId="6" xfId="0" applyFont="1" applyBorder="1" applyAlignment="1" applyProtection="1">
      <alignment horizontal="left"/>
      <protection locked="0"/>
    </xf>
    <xf numFmtId="2" fontId="7" fillId="0" borderId="7" xfId="0" applyFont="1" applyBorder="1" applyAlignment="1" applyProtection="1">
      <alignment horizontal="left"/>
      <protection locked="0"/>
    </xf>
    <xf numFmtId="2" fontId="9" fillId="5" borderId="5" xfId="0" applyFont="1" applyFill="1" applyBorder="1"/>
    <xf numFmtId="2" fontId="9" fillId="5" borderId="6" xfId="0" applyFont="1" applyFill="1" applyBorder="1"/>
    <xf numFmtId="2" fontId="9" fillId="5" borderId="7" xfId="0" applyFont="1" applyFill="1" applyBorder="1"/>
    <xf numFmtId="2" fontId="10" fillId="4" borderId="14" xfId="0" applyFont="1" applyFill="1" applyBorder="1" applyAlignment="1" applyProtection="1">
      <alignment horizontal="center"/>
      <protection hidden="1"/>
    </xf>
    <xf numFmtId="2" fontId="5" fillId="8" borderId="14" xfId="0" applyFont="1" applyFill="1" applyBorder="1" applyAlignment="1" applyProtection="1">
      <alignment horizontal="center"/>
      <protection hidden="1"/>
    </xf>
    <xf numFmtId="2" fontId="10" fillId="0" borderId="3" xfId="0" applyFont="1" applyBorder="1" applyAlignment="1" applyProtection="1">
      <alignment horizontal="justify" vertical="top"/>
      <protection locked="0"/>
    </xf>
    <xf numFmtId="2" fontId="10" fillId="0" borderId="4" xfId="0" applyFont="1" applyBorder="1" applyAlignment="1" applyProtection="1">
      <alignment horizontal="justify" vertical="top"/>
      <protection locked="0"/>
    </xf>
    <xf numFmtId="2" fontId="10" fillId="0" borderId="15" xfId="0" applyFont="1" applyBorder="1" applyAlignment="1" applyProtection="1">
      <alignment horizontal="justify" vertical="top"/>
      <protection locked="0"/>
    </xf>
    <xf numFmtId="2" fontId="10" fillId="0" borderId="9" xfId="0" applyFont="1" applyBorder="1" applyAlignment="1" applyProtection="1">
      <alignment horizontal="justify" vertical="top"/>
      <protection locked="0"/>
    </xf>
    <xf numFmtId="2" fontId="10" fillId="0" borderId="0" xfId="0" applyFont="1" applyAlignment="1" applyProtection="1">
      <alignment horizontal="justify" vertical="top"/>
      <protection locked="0"/>
    </xf>
    <xf numFmtId="2" fontId="10" fillId="0" borderId="16" xfId="0" applyFont="1" applyBorder="1" applyAlignment="1" applyProtection="1">
      <alignment horizontal="justify" vertical="top"/>
      <protection locked="0"/>
    </xf>
    <xf numFmtId="2" fontId="10" fillId="0" borderId="11" xfId="0" applyFont="1" applyBorder="1" applyAlignment="1" applyProtection="1">
      <alignment horizontal="justify" vertical="top"/>
      <protection locked="0"/>
    </xf>
    <xf numFmtId="2" fontId="10" fillId="0" borderId="12" xfId="0" applyFont="1" applyBorder="1" applyAlignment="1" applyProtection="1">
      <alignment horizontal="justify" vertical="top"/>
      <protection locked="0"/>
    </xf>
    <xf numFmtId="2" fontId="10" fillId="0" borderId="17" xfId="0" applyFont="1" applyBorder="1" applyAlignment="1" applyProtection="1">
      <alignment horizontal="justify" vertical="top"/>
      <protection locked="0"/>
    </xf>
    <xf numFmtId="2" fontId="10" fillId="0" borderId="5" xfId="0" applyFont="1" applyBorder="1" applyAlignment="1">
      <alignment horizontal="left"/>
    </xf>
    <xf numFmtId="2" fontId="10" fillId="0" borderId="6" xfId="0" applyFont="1" applyBorder="1" applyAlignment="1">
      <alignment horizontal="left"/>
    </xf>
    <xf numFmtId="2" fontId="10" fillId="0" borderId="7" xfId="0" applyFont="1" applyBorder="1" applyAlignment="1">
      <alignment horizontal="left"/>
    </xf>
    <xf numFmtId="2" fontId="5" fillId="6" borderId="5" xfId="0" applyFont="1" applyFill="1" applyBorder="1" applyAlignment="1">
      <alignment horizontal="center"/>
    </xf>
    <xf numFmtId="2" fontId="5" fillId="6" borderId="6" xfId="0" applyFont="1" applyFill="1" applyBorder="1" applyAlignment="1">
      <alignment horizontal="center"/>
    </xf>
    <xf numFmtId="2" fontId="5" fillId="6" borderId="7" xfId="0" applyFont="1" applyFill="1" applyBorder="1" applyAlignment="1">
      <alignment horizontal="center"/>
    </xf>
    <xf numFmtId="2" fontId="5" fillId="6" borderId="14" xfId="0" applyFont="1" applyFill="1" applyBorder="1" applyAlignment="1" applyProtection="1">
      <alignment horizontal="center"/>
      <protection hidden="1"/>
    </xf>
    <xf numFmtId="2" fontId="7" fillId="0" borderId="6" xfId="0" applyFont="1" applyBorder="1" applyAlignment="1">
      <alignment horizontal="left"/>
    </xf>
    <xf numFmtId="2" fontId="7" fillId="0" borderId="7" xfId="0" applyFont="1" applyBorder="1" applyAlignment="1">
      <alignment horizontal="left"/>
    </xf>
    <xf numFmtId="2" fontId="7" fillId="0" borderId="5" xfId="0" applyFont="1" applyBorder="1" applyAlignment="1">
      <alignment horizontal="left"/>
    </xf>
    <xf numFmtId="2" fontId="7" fillId="0" borderId="5" xfId="0" applyFont="1" applyBorder="1"/>
    <xf numFmtId="2" fontId="7" fillId="0" borderId="6" xfId="0" applyFont="1" applyBorder="1"/>
    <xf numFmtId="2" fontId="7" fillId="0" borderId="7" xfId="0" applyFont="1" applyBorder="1"/>
    <xf numFmtId="2" fontId="7" fillId="0" borderId="5" xfId="0" applyFont="1" applyBorder="1" applyAlignment="1">
      <alignment horizontal="justify"/>
    </xf>
    <xf numFmtId="2" fontId="7" fillId="0" borderId="6" xfId="0" applyFont="1" applyBorder="1" applyAlignment="1">
      <alignment horizontal="justify"/>
    </xf>
    <xf numFmtId="2" fontId="7" fillId="0" borderId="7" xfId="0" applyFont="1" applyBorder="1" applyAlignment="1">
      <alignment horizontal="justify"/>
    </xf>
    <xf numFmtId="2" fontId="9" fillId="3" borderId="5" xfId="0" applyFont="1" applyFill="1" applyBorder="1" applyAlignment="1">
      <alignment horizontal="justify"/>
    </xf>
    <xf numFmtId="2" fontId="9" fillId="3" borderId="6" xfId="0" applyFont="1" applyFill="1" applyBorder="1" applyAlignment="1">
      <alignment horizontal="justify"/>
    </xf>
    <xf numFmtId="2" fontId="9" fillId="3" borderId="7" xfId="0" applyFont="1" applyFill="1" applyBorder="1" applyAlignment="1">
      <alignment horizontal="justify"/>
    </xf>
    <xf numFmtId="2" fontId="7" fillId="4" borderId="14" xfId="0" applyFont="1" applyFill="1" applyBorder="1" applyAlignment="1" applyProtection="1">
      <alignment horizontal="center"/>
      <protection hidden="1"/>
    </xf>
    <xf numFmtId="2" fontId="9" fillId="5" borderId="5" xfId="0" applyFont="1" applyFill="1" applyBorder="1" applyAlignment="1">
      <alignment horizontal="center"/>
    </xf>
    <xf numFmtId="2" fontId="9" fillId="5" borderId="6" xfId="0" applyFont="1" applyFill="1" applyBorder="1" applyAlignment="1">
      <alignment horizontal="center"/>
    </xf>
    <xf numFmtId="2" fontId="9" fillId="5" borderId="7" xfId="0" applyFont="1" applyFill="1" applyBorder="1" applyAlignment="1">
      <alignment horizontal="center"/>
    </xf>
    <xf numFmtId="2" fontId="9" fillId="5" borderId="14" xfId="0" applyFont="1" applyFill="1" applyBorder="1" applyAlignment="1" applyProtection="1">
      <alignment horizontal="center"/>
      <protection hidden="1"/>
    </xf>
    <xf numFmtId="2" fontId="9" fillId="3" borderId="5" xfId="0" applyFont="1" applyFill="1" applyBorder="1" applyAlignment="1">
      <alignment horizontal="left"/>
    </xf>
    <xf numFmtId="2" fontId="9" fillId="3" borderId="6" xfId="0" applyFont="1" applyFill="1" applyBorder="1" applyAlignment="1">
      <alignment horizontal="left"/>
    </xf>
    <xf numFmtId="2" fontId="9" fillId="3" borderId="7" xfId="0" applyFont="1" applyFill="1" applyBorder="1" applyAlignment="1">
      <alignment horizontal="left"/>
    </xf>
    <xf numFmtId="2" fontId="9" fillId="0" borderId="5" xfId="0" applyFont="1" applyBorder="1" applyAlignment="1">
      <alignment horizontal="left"/>
    </xf>
    <xf numFmtId="2" fontId="9" fillId="0" borderId="6" xfId="0" applyFont="1" applyBorder="1" applyAlignment="1">
      <alignment horizontal="left"/>
    </xf>
    <xf numFmtId="2" fontId="9" fillId="0" borderId="7" xfId="0" applyFont="1" applyBorder="1" applyAlignment="1">
      <alignment horizontal="left"/>
    </xf>
    <xf numFmtId="2" fontId="9" fillId="0" borderId="5" xfId="0" applyFont="1" applyBorder="1" applyAlignment="1">
      <alignment horizontal="justify"/>
    </xf>
    <xf numFmtId="2" fontId="9" fillId="0" borderId="6" xfId="0" applyFont="1" applyBorder="1" applyAlignment="1">
      <alignment horizontal="justify"/>
    </xf>
    <xf numFmtId="2" fontId="9" fillId="0" borderId="7" xfId="0" applyFont="1" applyBorder="1" applyAlignment="1">
      <alignment horizontal="justify"/>
    </xf>
    <xf numFmtId="2" fontId="0" fillId="0" borderId="2" xfId="0" applyBorder="1" applyAlignment="1" applyProtection="1">
      <alignment horizontal="center"/>
      <protection locked="0"/>
    </xf>
    <xf numFmtId="2" fontId="4" fillId="2" borderId="3" xfId="0" applyFont="1" applyFill="1" applyBorder="1" applyAlignment="1">
      <alignment horizontal="center" vertical="center"/>
    </xf>
    <xf numFmtId="2" fontId="4" fillId="2" borderId="4" xfId="0" applyFont="1" applyFill="1" applyBorder="1" applyAlignment="1">
      <alignment horizontal="center" vertical="center"/>
    </xf>
    <xf numFmtId="2" fontId="4" fillId="2" borderId="9" xfId="0" applyFont="1" applyFill="1" applyBorder="1" applyAlignment="1">
      <alignment horizontal="center" vertical="center"/>
    </xf>
    <xf numFmtId="2" fontId="4" fillId="2" borderId="0" xfId="0" applyFont="1" applyFill="1" applyAlignment="1">
      <alignment horizontal="center" vertical="center"/>
    </xf>
    <xf numFmtId="2" fontId="4" fillId="2" borderId="11" xfId="0" applyFont="1" applyFill="1" applyBorder="1" applyAlignment="1">
      <alignment horizontal="center" vertical="center"/>
    </xf>
    <xf numFmtId="2" fontId="4" fillId="2" borderId="12" xfId="0" applyFont="1" applyFill="1" applyBorder="1" applyAlignment="1">
      <alignment horizontal="center" vertical="center"/>
    </xf>
    <xf numFmtId="2" fontId="4" fillId="2" borderId="5" xfId="0" applyFont="1" applyFill="1" applyBorder="1" applyAlignment="1" applyProtection="1">
      <alignment horizontal="center"/>
      <protection hidden="1"/>
    </xf>
    <xf numFmtId="2" fontId="4" fillId="2" borderId="6" xfId="0" applyFont="1" applyFill="1" applyBorder="1" applyAlignment="1" applyProtection="1">
      <alignment horizontal="center"/>
      <protection hidden="1"/>
    </xf>
    <xf numFmtId="2" fontId="4" fillId="2" borderId="7" xfId="0" applyFont="1" applyFill="1" applyBorder="1" applyAlignment="1" applyProtection="1">
      <alignment horizontal="center"/>
      <protection hidden="1"/>
    </xf>
    <xf numFmtId="2" fontId="5" fillId="2" borderId="8" xfId="0" applyFont="1" applyFill="1" applyBorder="1" applyAlignment="1">
      <alignment horizontal="center" vertical="center"/>
    </xf>
    <xf numFmtId="2" fontId="5" fillId="2" borderId="10" xfId="0" applyFont="1" applyFill="1" applyBorder="1" applyAlignment="1">
      <alignment horizontal="center" vertical="center"/>
    </xf>
    <xf numFmtId="2" fontId="5" fillId="2" borderId="13" xfId="0" applyFont="1" applyFill="1" applyBorder="1" applyAlignment="1">
      <alignment horizontal="center" vertical="center"/>
    </xf>
    <xf numFmtId="2" fontId="5" fillId="2" borderId="8" xfId="0" applyFont="1" applyFill="1" applyBorder="1" applyAlignment="1" applyProtection="1">
      <alignment horizontal="center" vertical="center"/>
      <protection locked="0"/>
    </xf>
    <xf numFmtId="2" fontId="5" fillId="2" borderId="13" xfId="0" applyFont="1" applyFill="1" applyBorder="1" applyAlignment="1" applyProtection="1">
      <alignment horizontal="center" vertical="center"/>
      <protection locked="0"/>
    </xf>
    <xf numFmtId="2" fontId="7" fillId="0" borderId="5" xfId="0" applyFont="1" applyBorder="1" applyAlignment="1">
      <alignment horizontal="justify" vertical="center"/>
    </xf>
    <xf numFmtId="2" fontId="7" fillId="0" borderId="6" xfId="0" applyFont="1" applyBorder="1" applyAlignment="1">
      <alignment horizontal="justify" vertical="center"/>
    </xf>
    <xf numFmtId="2" fontId="7" fillId="0" borderId="7" xfId="0" applyFont="1" applyBorder="1" applyAlignment="1">
      <alignment horizontal="justify" vertical="center"/>
    </xf>
    <xf numFmtId="2" fontId="7" fillId="0" borderId="5" xfId="0" applyFont="1" applyBorder="1" applyAlignment="1">
      <alignment horizontal="left" vertical="center"/>
    </xf>
    <xf numFmtId="2" fontId="7" fillId="0" borderId="6" xfId="0" applyFont="1" applyBorder="1" applyAlignment="1">
      <alignment horizontal="left" vertical="center"/>
    </xf>
    <xf numFmtId="2" fontId="7" fillId="0" borderId="7" xfId="0" applyFont="1" applyBorder="1" applyAlignment="1">
      <alignment horizontal="left" vertical="center"/>
    </xf>
    <xf numFmtId="2" fontId="0" fillId="0" borderId="1" xfId="0" applyBorder="1" applyAlignment="1" applyProtection="1">
      <alignment horizontal="center"/>
      <protection locked="0"/>
    </xf>
    <xf numFmtId="2" fontId="1" fillId="0" borderId="1" xfId="0" applyFont="1" applyBorder="1" applyAlignment="1" applyProtection="1">
      <alignment horizontal="center"/>
      <protection locked="0"/>
    </xf>
    <xf numFmtId="2" fontId="3" fillId="0" borderId="0" xfId="0" applyFont="1" applyAlignment="1" applyProtection="1">
      <alignment horizontal="center"/>
      <protection hidden="1"/>
    </xf>
    <xf numFmtId="2" fontId="2" fillId="0" borderId="0" xfId="0" applyFont="1" applyAlignment="1" applyProtection="1">
      <alignment horizontal="center"/>
      <protection hidden="1"/>
    </xf>
    <xf numFmtId="2" fontId="10" fillId="13" borderId="14" xfId="0" applyFont="1" applyFill="1" applyBorder="1" applyProtection="1">
      <protection locked="0"/>
    </xf>
    <xf numFmtId="1" fontId="1" fillId="0" borderId="14" xfId="0" applyNumberFormat="1" applyFont="1" applyBorder="1" applyAlignment="1" applyProtection="1">
      <alignment horizontal="justify"/>
      <protection locked="0"/>
    </xf>
    <xf numFmtId="1" fontId="1" fillId="0" borderId="5" xfId="0" applyNumberFormat="1" applyFont="1" applyBorder="1" applyAlignment="1" applyProtection="1">
      <alignment horizontal="justify"/>
      <protection locked="0"/>
    </xf>
    <xf numFmtId="1" fontId="1" fillId="0" borderId="7" xfId="0" applyNumberFormat="1" applyFont="1" applyBorder="1" applyAlignment="1" applyProtection="1">
      <alignment horizontal="justify"/>
      <protection locked="0"/>
    </xf>
    <xf numFmtId="2" fontId="10" fillId="13" borderId="5" xfId="0" applyFont="1" applyFill="1" applyBorder="1" applyProtection="1">
      <protection locked="0"/>
    </xf>
    <xf numFmtId="2" fontId="10" fillId="13" borderId="7" xfId="0" applyFont="1" applyFill="1" applyBorder="1" applyProtection="1">
      <protection locked="0"/>
    </xf>
    <xf numFmtId="2" fontId="4" fillId="12" borderId="14" xfId="0" applyFont="1" applyFill="1" applyBorder="1" applyAlignment="1" applyProtection="1">
      <alignment horizontal="center" vertical="center"/>
      <protection hidden="1"/>
    </xf>
    <xf numFmtId="2" fontId="4" fillId="12" borderId="14" xfId="0" applyFont="1" applyFill="1" applyBorder="1" applyAlignment="1" applyProtection="1">
      <alignment horizontal="center"/>
      <protection hidden="1"/>
    </xf>
    <xf numFmtId="2" fontId="15" fillId="12" borderId="14" xfId="0" applyFont="1" applyFill="1" applyBorder="1" applyAlignment="1" applyProtection="1">
      <alignment horizontal="center"/>
      <protection hidden="1"/>
    </xf>
    <xf numFmtId="2" fontId="5" fillId="12" borderId="14" xfId="0" applyFont="1" applyFill="1" applyBorder="1" applyAlignment="1" applyProtection="1">
      <alignment horizontal="center"/>
      <protection hidden="1"/>
    </xf>
    <xf numFmtId="2" fontId="10" fillId="13" borderId="5" xfId="0" applyFont="1" applyFill="1" applyBorder="1" applyAlignment="1" applyProtection="1">
      <alignment vertical="center"/>
      <protection locked="0"/>
    </xf>
    <xf numFmtId="2" fontId="10" fillId="13" borderId="7" xfId="0" applyFont="1" applyFill="1" applyBorder="1" applyAlignment="1" applyProtection="1">
      <alignment vertical="center"/>
      <protection locked="0"/>
    </xf>
    <xf numFmtId="2" fontId="17" fillId="0" borderId="14" xfId="0" applyFont="1" applyBorder="1" applyAlignment="1">
      <alignment horizontal="justify" vertical="center"/>
    </xf>
    <xf numFmtId="2" fontId="8" fillId="10" borderId="5" xfId="0" applyFont="1" applyFill="1" applyBorder="1" applyAlignment="1" applyProtection="1">
      <alignment horizontal="center" vertical="center"/>
      <protection hidden="1"/>
    </xf>
    <xf numFmtId="2" fontId="8" fillId="10" borderId="6" xfId="0" applyFont="1" applyFill="1" applyBorder="1" applyAlignment="1" applyProtection="1">
      <alignment horizontal="center" vertical="center"/>
      <protection hidden="1"/>
    </xf>
    <xf numFmtId="2" fontId="8" fillId="10" borderId="7" xfId="0" applyFont="1" applyFill="1" applyBorder="1" applyAlignment="1" applyProtection="1">
      <alignment horizontal="center" vertical="center"/>
      <protection hidden="1"/>
    </xf>
    <xf numFmtId="2" fontId="8" fillId="11" borderId="5" xfId="0" applyFont="1" applyFill="1" applyBorder="1" applyAlignment="1" applyProtection="1">
      <alignment horizontal="center"/>
      <protection hidden="1"/>
    </xf>
    <xf numFmtId="2" fontId="8" fillId="11" borderId="6" xfId="0" applyFont="1" applyFill="1" applyBorder="1" applyAlignment="1" applyProtection="1">
      <alignment horizontal="center"/>
      <protection hidden="1"/>
    </xf>
    <xf numFmtId="2" fontId="8" fillId="11" borderId="7" xfId="0" applyFont="1" applyFill="1" applyBorder="1" applyAlignment="1" applyProtection="1">
      <alignment horizontal="center"/>
      <protection hidden="1"/>
    </xf>
    <xf numFmtId="2" fontId="18" fillId="0" borderId="11" xfId="0" applyFont="1" applyBorder="1" applyAlignment="1">
      <alignment horizontal="justify" vertical="center" readingOrder="1"/>
    </xf>
    <xf numFmtId="2" fontId="18" fillId="0" borderId="12" xfId="0" applyFont="1" applyBorder="1" applyAlignment="1">
      <alignment horizontal="justify" vertical="center" readingOrder="1"/>
    </xf>
    <xf numFmtId="2" fontId="18" fillId="0" borderId="17" xfId="0" applyFont="1" applyBorder="1" applyAlignment="1">
      <alignment horizontal="justify" vertical="center" readingOrder="1"/>
    </xf>
    <xf numFmtId="2" fontId="17" fillId="8" borderId="14" xfId="0" applyFont="1" applyFill="1" applyBorder="1" applyAlignment="1">
      <alignment horizontal="justify" vertical="center"/>
    </xf>
    <xf numFmtId="2" fontId="17" fillId="8" borderId="14" xfId="0" applyFont="1" applyFill="1" applyBorder="1" applyAlignment="1">
      <alignment horizontal="left" vertical="center"/>
    </xf>
    <xf numFmtId="2" fontId="18" fillId="0" borderId="14" xfId="0" applyFont="1" applyBorder="1" applyAlignment="1">
      <alignment horizontal="justify" vertical="center" readingOrder="1"/>
    </xf>
    <xf numFmtId="2" fontId="18" fillId="0" borderId="14" xfId="0" applyFont="1" applyBorder="1" applyAlignment="1">
      <alignment horizontal="left" vertical="center" readingOrder="1"/>
    </xf>
    <xf numFmtId="2" fontId="10" fillId="14" borderId="14" xfId="0" applyFont="1" applyFill="1" applyBorder="1" applyAlignment="1">
      <alignment horizontal="justify" vertical="center"/>
    </xf>
    <xf numFmtId="2" fontId="10" fillId="8" borderId="14" xfId="0" applyFont="1" applyFill="1" applyBorder="1" applyAlignment="1">
      <alignment horizontal="justify" vertical="center"/>
    </xf>
    <xf numFmtId="2" fontId="17" fillId="14" borderId="14" xfId="0" applyFont="1" applyFill="1" applyBorder="1" applyAlignment="1">
      <alignment horizontal="justify" vertical="center"/>
    </xf>
    <xf numFmtId="2" fontId="17" fillId="14" borderId="5" xfId="0" applyFont="1" applyFill="1" applyBorder="1" applyAlignment="1">
      <alignment horizontal="justify" vertical="center"/>
    </xf>
    <xf numFmtId="2" fontId="17" fillId="14" borderId="6" xfId="0" applyFont="1" applyFill="1" applyBorder="1" applyAlignment="1">
      <alignment horizontal="justify" vertical="center"/>
    </xf>
    <xf numFmtId="2" fontId="17" fillId="14" borderId="7" xfId="0" applyFont="1" applyFill="1" applyBorder="1" applyAlignment="1">
      <alignment horizontal="justify" vertical="center"/>
    </xf>
    <xf numFmtId="2" fontId="15" fillId="9" borderId="8" xfId="0" applyFont="1" applyFill="1" applyBorder="1" applyAlignment="1" applyProtection="1">
      <alignment horizontal="center" vertical="center"/>
      <protection hidden="1"/>
    </xf>
    <xf numFmtId="2" fontId="15" fillId="9" borderId="13" xfId="0" applyFont="1" applyFill="1" applyBorder="1" applyAlignment="1" applyProtection="1">
      <alignment horizontal="center" vertical="center"/>
      <protection hidden="1"/>
    </xf>
    <xf numFmtId="2" fontId="7" fillId="10" borderId="14" xfId="0" applyFont="1" applyFill="1" applyBorder="1" applyAlignment="1">
      <alignment horizontal="justify" vertical="center"/>
    </xf>
    <xf numFmtId="1" fontId="10" fillId="10" borderId="5" xfId="0" applyNumberFormat="1" applyFont="1" applyFill="1" applyBorder="1" applyAlignment="1">
      <alignment horizontal="justify" vertical="center"/>
    </xf>
    <xf numFmtId="1" fontId="10" fillId="10" borderId="6" xfId="0" applyNumberFormat="1" applyFont="1" applyFill="1" applyBorder="1" applyAlignment="1">
      <alignment horizontal="justify" vertical="center"/>
    </xf>
    <xf numFmtId="1" fontId="10" fillId="10" borderId="7" xfId="0" applyNumberFormat="1" applyFont="1" applyFill="1" applyBorder="1" applyAlignment="1">
      <alignment horizontal="justify" vertical="center"/>
    </xf>
    <xf numFmtId="2" fontId="7" fillId="10" borderId="5" xfId="0" applyFont="1" applyFill="1" applyBorder="1" applyAlignment="1">
      <alignment horizontal="left" vertical="center"/>
    </xf>
    <xf numFmtId="2" fontId="7" fillId="10" borderId="6" xfId="0" applyFont="1" applyFill="1" applyBorder="1" applyAlignment="1">
      <alignment horizontal="left" vertical="center"/>
    </xf>
    <xf numFmtId="2" fontId="7" fillId="10" borderId="7" xfId="0" applyFont="1" applyFill="1" applyBorder="1" applyAlignment="1">
      <alignment horizontal="left" vertical="center"/>
    </xf>
    <xf numFmtId="2" fontId="17" fillId="14" borderId="5" xfId="0" applyFont="1" applyFill="1" applyBorder="1" applyAlignment="1">
      <alignment horizontal="left" vertical="center"/>
    </xf>
    <xf numFmtId="2" fontId="17" fillId="14" borderId="6" xfId="0" applyFont="1" applyFill="1" applyBorder="1" applyAlignment="1">
      <alignment horizontal="left" vertical="center"/>
    </xf>
    <xf numFmtId="2" fontId="17" fillId="14" borderId="7" xfId="0" applyFont="1" applyFill="1" applyBorder="1" applyAlignment="1">
      <alignment horizontal="left" vertical="center"/>
    </xf>
    <xf numFmtId="2" fontId="17" fillId="8" borderId="5" xfId="0" applyFont="1" applyFill="1" applyBorder="1" applyAlignment="1">
      <alignment horizontal="left" vertical="center"/>
    </xf>
    <xf numFmtId="2" fontId="17" fillId="8" borderId="6" xfId="0" applyFont="1" applyFill="1" applyBorder="1" applyAlignment="1">
      <alignment horizontal="left" vertical="center"/>
    </xf>
    <xf numFmtId="2" fontId="17" fillId="8" borderId="7" xfId="0" applyFont="1" applyFill="1" applyBorder="1" applyAlignment="1">
      <alignment horizontal="left" vertical="center"/>
    </xf>
    <xf numFmtId="2" fontId="17" fillId="8" borderId="5" xfId="0" applyFont="1" applyFill="1" applyBorder="1" applyAlignment="1">
      <alignment horizontal="left" vertical="center" wrapText="1"/>
    </xf>
    <xf numFmtId="2" fontId="17" fillId="8" borderId="6" xfId="0" applyFont="1" applyFill="1" applyBorder="1" applyAlignment="1">
      <alignment horizontal="left" vertical="center" wrapText="1"/>
    </xf>
    <xf numFmtId="2" fontId="17" fillId="8" borderId="7" xfId="0" applyFont="1" applyFill="1" applyBorder="1" applyAlignment="1">
      <alignment horizontal="left" vertical="center" wrapText="1"/>
    </xf>
    <xf numFmtId="2" fontId="0" fillId="0" borderId="0" xfId="0" applyAlignment="1" applyProtection="1">
      <alignment horizontal="right"/>
      <protection hidden="1"/>
    </xf>
    <xf numFmtId="2" fontId="7" fillId="8" borderId="5" xfId="0" applyFont="1" applyFill="1" applyBorder="1" applyAlignment="1">
      <alignment horizontal="justify" vertical="center"/>
    </xf>
    <xf numFmtId="2" fontId="7" fillId="8" borderId="6" xfId="0" applyFont="1" applyFill="1" applyBorder="1" applyAlignment="1">
      <alignment horizontal="justify" vertical="center"/>
    </xf>
    <xf numFmtId="2" fontId="7" fillId="8" borderId="7" xfId="0" applyFont="1" applyFill="1" applyBorder="1" applyAlignment="1">
      <alignment horizontal="justify" vertical="center"/>
    </xf>
    <xf numFmtId="2" fontId="17" fillId="10" borderId="14" xfId="0" applyFont="1" applyFill="1" applyBorder="1" applyAlignment="1">
      <alignment horizontal="justify" vertical="center"/>
    </xf>
    <xf numFmtId="2" fontId="15" fillId="9" borderId="3" xfId="0" applyFont="1" applyFill="1" applyBorder="1" applyAlignment="1" applyProtection="1">
      <alignment horizontal="center" vertical="center"/>
      <protection hidden="1"/>
    </xf>
    <xf numFmtId="2" fontId="15" fillId="9" borderId="4" xfId="0" applyFont="1" applyFill="1" applyBorder="1" applyAlignment="1" applyProtection="1">
      <alignment horizontal="center" vertical="center"/>
      <protection hidden="1"/>
    </xf>
    <xf numFmtId="2" fontId="15" fillId="9" borderId="15" xfId="0" applyFont="1" applyFill="1" applyBorder="1" applyAlignment="1" applyProtection="1">
      <alignment horizontal="center" vertical="center"/>
      <protection hidden="1"/>
    </xf>
    <xf numFmtId="2" fontId="15" fillId="9" borderId="11" xfId="0" applyFont="1" applyFill="1" applyBorder="1" applyAlignment="1" applyProtection="1">
      <alignment horizontal="center" vertical="center"/>
      <protection hidden="1"/>
    </xf>
    <xf numFmtId="2" fontId="15" fillId="9" borderId="12" xfId="0" applyFont="1" applyFill="1" applyBorder="1" applyAlignment="1" applyProtection="1">
      <alignment horizontal="center" vertical="center"/>
      <protection hidden="1"/>
    </xf>
    <xf numFmtId="2" fontId="15" fillId="9" borderId="17" xfId="0" applyFont="1" applyFill="1" applyBorder="1" applyAlignment="1" applyProtection="1">
      <alignment horizontal="center" vertical="center"/>
      <protection hidden="1"/>
    </xf>
    <xf numFmtId="2" fontId="10" fillId="0" borderId="14" xfId="0" applyFont="1" applyBorder="1" applyAlignment="1">
      <alignment horizontal="justify"/>
    </xf>
    <xf numFmtId="2" fontId="5" fillId="8" borderId="14" xfId="0" applyFont="1" applyFill="1" applyBorder="1" applyAlignment="1">
      <alignment horizontal="center"/>
    </xf>
    <xf numFmtId="2" fontId="10" fillId="0" borderId="3" xfId="0" applyFont="1" applyBorder="1" applyAlignment="1">
      <alignment horizontal="justify" vertical="top"/>
    </xf>
    <xf numFmtId="2" fontId="10" fillId="0" borderId="4" xfId="0" applyFont="1" applyBorder="1" applyAlignment="1">
      <alignment horizontal="justify" vertical="top"/>
    </xf>
    <xf numFmtId="2" fontId="10" fillId="0" borderId="15" xfId="0" applyFont="1" applyBorder="1" applyAlignment="1">
      <alignment horizontal="justify" vertical="top"/>
    </xf>
    <xf numFmtId="2" fontId="10" fillId="0" borderId="9" xfId="0" applyFont="1" applyBorder="1" applyAlignment="1">
      <alignment horizontal="justify" vertical="top"/>
    </xf>
    <xf numFmtId="2" fontId="10" fillId="0" borderId="0" xfId="0" applyFont="1" applyAlignment="1">
      <alignment horizontal="justify" vertical="top"/>
    </xf>
    <xf numFmtId="2" fontId="10" fillId="0" borderId="16" xfId="0" applyFont="1" applyBorder="1" applyAlignment="1">
      <alignment horizontal="justify" vertical="top"/>
    </xf>
    <xf numFmtId="2" fontId="10" fillId="0" borderId="11" xfId="0" applyFont="1" applyBorder="1" applyAlignment="1">
      <alignment horizontal="justify" vertical="top"/>
    </xf>
    <xf numFmtId="2" fontId="10" fillId="0" borderId="12" xfId="0" applyFont="1" applyBorder="1" applyAlignment="1">
      <alignment horizontal="justify" vertical="top"/>
    </xf>
    <xf numFmtId="2" fontId="10" fillId="0" borderId="17" xfId="0" applyFont="1" applyBorder="1" applyAlignment="1">
      <alignment horizontal="justify" vertical="top"/>
    </xf>
    <xf numFmtId="1" fontId="8" fillId="0" borderId="5" xfId="0" applyNumberFormat="1" applyFont="1" applyBorder="1" applyAlignment="1">
      <alignment horizontal="center" vertical="center"/>
    </xf>
    <xf numFmtId="1" fontId="8" fillId="0" borderId="7" xfId="0" applyNumberFormat="1" applyFont="1" applyBorder="1" applyAlignment="1">
      <alignment horizontal="center" vertical="center"/>
    </xf>
    <xf numFmtId="1" fontId="10" fillId="0" borderId="14" xfId="0" applyNumberFormat="1" applyFont="1" applyBorder="1" applyAlignment="1">
      <alignment horizontal="justify"/>
    </xf>
    <xf numFmtId="2" fontId="10" fillId="4" borderId="14" xfId="0" applyFont="1" applyFill="1" applyBorder="1" applyAlignment="1">
      <alignment horizontal="center"/>
    </xf>
    <xf numFmtId="2" fontId="5" fillId="6" borderId="14" xfId="0" applyFont="1" applyFill="1" applyBorder="1" applyAlignment="1">
      <alignment horizontal="center"/>
    </xf>
    <xf numFmtId="2" fontId="7" fillId="4" borderId="14" xfId="0" applyFont="1" applyFill="1" applyBorder="1" applyAlignment="1">
      <alignment horizontal="center"/>
    </xf>
    <xf numFmtId="2" fontId="9" fillId="5" borderId="14" xfId="0" applyFont="1" applyFill="1" applyBorder="1" applyAlignment="1">
      <alignment horizontal="center"/>
    </xf>
    <xf numFmtId="2" fontId="4" fillId="2" borderId="5" xfId="0" applyFont="1" applyFill="1" applyBorder="1" applyAlignment="1">
      <alignment horizontal="center"/>
    </xf>
    <xf numFmtId="2" fontId="4" fillId="2" borderId="6" xfId="0" applyFont="1" applyFill="1" applyBorder="1" applyAlignment="1">
      <alignment horizontal="center"/>
    </xf>
    <xf numFmtId="2" fontId="4" fillId="2" borderId="7" xfId="0" applyFont="1" applyFill="1" applyBorder="1" applyAlignment="1">
      <alignment horizontal="center"/>
    </xf>
    <xf numFmtId="2" fontId="1" fillId="0" borderId="0" xfId="0" applyFont="1" applyAlignment="1">
      <alignment horizontal="right"/>
    </xf>
    <xf numFmtId="2" fontId="3" fillId="0" borderId="0" xfId="0" applyFont="1" applyAlignment="1">
      <alignment horizontal="center"/>
    </xf>
    <xf numFmtId="2" fontId="2" fillId="0" borderId="0" xfId="0" applyFont="1" applyAlignment="1">
      <alignment horizontal="center"/>
    </xf>
    <xf numFmtId="2" fontId="10" fillId="13" borderId="14" xfId="0" applyFont="1" applyFill="1" applyBorder="1"/>
    <xf numFmtId="1" fontId="1" fillId="0" borderId="14" xfId="0" applyNumberFormat="1" applyFont="1" applyBorder="1" applyAlignment="1">
      <alignment horizontal="justify"/>
    </xf>
    <xf numFmtId="1" fontId="1" fillId="0" borderId="5" xfId="0" applyNumberFormat="1" applyFont="1" applyBorder="1" applyAlignment="1">
      <alignment horizontal="justify"/>
    </xf>
    <xf numFmtId="1" fontId="1" fillId="0" borderId="7" xfId="0" applyNumberFormat="1" applyFont="1" applyBorder="1" applyAlignment="1">
      <alignment horizontal="justify"/>
    </xf>
    <xf numFmtId="2" fontId="10" fillId="13" borderId="5" xfId="0" applyFont="1" applyFill="1" applyBorder="1"/>
    <xf numFmtId="2" fontId="10" fillId="13" borderId="7" xfId="0" applyFont="1" applyFill="1" applyBorder="1"/>
    <xf numFmtId="2" fontId="4" fillId="12" borderId="14" xfId="0" applyFont="1" applyFill="1" applyBorder="1" applyAlignment="1">
      <alignment horizontal="center" vertical="center"/>
    </xf>
    <xf numFmtId="2" fontId="4" fillId="12" borderId="14" xfId="0" applyFont="1" applyFill="1" applyBorder="1" applyAlignment="1">
      <alignment horizontal="center"/>
    </xf>
    <xf numFmtId="2" fontId="15" fillId="12" borderId="14" xfId="0" applyFont="1" applyFill="1" applyBorder="1" applyAlignment="1">
      <alignment horizontal="center"/>
    </xf>
    <xf numFmtId="2" fontId="5" fillId="12" borderId="14" xfId="0" applyFont="1" applyFill="1" applyBorder="1" applyAlignment="1">
      <alignment horizontal="center"/>
    </xf>
    <xf numFmtId="2" fontId="10" fillId="13" borderId="5" xfId="0" applyFont="1" applyFill="1" applyBorder="1" applyAlignment="1">
      <alignment vertical="center"/>
    </xf>
    <xf numFmtId="2" fontId="10" fillId="13" borderId="7" xfId="0" applyFont="1" applyFill="1" applyBorder="1" applyAlignment="1">
      <alignment vertical="center"/>
    </xf>
    <xf numFmtId="2" fontId="8" fillId="10" borderId="5" xfId="0" applyFont="1" applyFill="1" applyBorder="1" applyAlignment="1">
      <alignment horizontal="center" vertical="center"/>
    </xf>
    <xf numFmtId="2" fontId="8" fillId="10" borderId="6" xfId="0" applyFont="1" applyFill="1" applyBorder="1" applyAlignment="1">
      <alignment horizontal="center" vertical="center"/>
    </xf>
    <xf numFmtId="2" fontId="8" fillId="10" borderId="7" xfId="0" applyFont="1" applyFill="1" applyBorder="1" applyAlignment="1">
      <alignment horizontal="center" vertical="center"/>
    </xf>
    <xf numFmtId="2" fontId="8" fillId="11" borderId="5" xfId="0" applyFont="1" applyFill="1" applyBorder="1" applyAlignment="1">
      <alignment horizontal="center"/>
    </xf>
    <xf numFmtId="2" fontId="8" fillId="11" borderId="6" xfId="0" applyFont="1" applyFill="1" applyBorder="1" applyAlignment="1">
      <alignment horizontal="center"/>
    </xf>
    <xf numFmtId="2" fontId="8" fillId="11" borderId="7" xfId="0" applyFont="1" applyFill="1" applyBorder="1" applyAlignment="1">
      <alignment horizontal="center"/>
    </xf>
    <xf numFmtId="2" fontId="17" fillId="15" borderId="14" xfId="0" applyFont="1" applyFill="1" applyBorder="1" applyAlignment="1">
      <alignment horizontal="justify" vertical="center"/>
    </xf>
    <xf numFmtId="2" fontId="0" fillId="0" borderId="0" xfId="0" applyAlignment="1">
      <alignment horizontal="right"/>
    </xf>
    <xf numFmtId="2" fontId="15" fillId="9" borderId="8" xfId="0" applyFont="1" applyFill="1" applyBorder="1" applyAlignment="1">
      <alignment horizontal="center" vertical="center"/>
    </xf>
    <xf numFmtId="2" fontId="15" fillId="9" borderId="13" xfId="0" applyFont="1" applyFill="1" applyBorder="1" applyAlignment="1">
      <alignment horizontal="center" vertical="center"/>
    </xf>
    <xf numFmtId="2" fontId="15" fillId="9" borderId="3" xfId="0" applyFont="1" applyFill="1" applyBorder="1" applyAlignment="1">
      <alignment horizontal="center" vertical="center"/>
    </xf>
    <xf numFmtId="2" fontId="15" fillId="9" borderId="4" xfId="0" applyFont="1" applyFill="1" applyBorder="1" applyAlignment="1">
      <alignment horizontal="center" vertical="center"/>
    </xf>
    <xf numFmtId="2" fontId="15" fillId="9" borderId="15" xfId="0" applyFont="1" applyFill="1" applyBorder="1" applyAlignment="1">
      <alignment horizontal="center" vertical="center"/>
    </xf>
    <xf numFmtId="2" fontId="15" fillId="9" borderId="11" xfId="0" applyFont="1" applyFill="1" applyBorder="1" applyAlignment="1">
      <alignment horizontal="center" vertical="center"/>
    </xf>
    <xf numFmtId="2" fontId="15" fillId="9" borderId="12" xfId="0" applyFont="1" applyFill="1" applyBorder="1" applyAlignment="1">
      <alignment horizontal="center" vertical="center"/>
    </xf>
    <xf numFmtId="2" fontId="15" fillId="9" borderId="17" xfId="0" applyFont="1" applyFill="1" applyBorder="1" applyAlignment="1">
      <alignment horizontal="center" vertical="center"/>
    </xf>
  </cellXfs>
  <cellStyles count="1">
    <cellStyle name="Normal" xfId="0" builtinId="0"/>
  </cellStyles>
  <dxfs count="1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4" name="3 Imagen" descr="logoengrande-isem">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srcRect l="50439" t="56155"/>
        <a:stretch/>
      </xdr:blipFill>
      <xdr:spPr bwMode="auto">
        <a:xfrm>
          <a:off x="11015134" y="41275"/>
          <a:ext cx="1462616" cy="4318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7" name="Imagen 6">
          <a:extLst>
            <a:ext uri="{FF2B5EF4-FFF2-40B4-BE49-F238E27FC236}">
              <a16:creationId xmlns:a16="http://schemas.microsoft.com/office/drawing/2014/main" id="{75768EC9-5A25-96A2-E530-0066AF6E5E79}"/>
            </a:ext>
          </a:extLst>
        </xdr:cNvPr>
        <xdr:cNvPicPr>
          <a:picLocks noChangeAspect="1"/>
        </xdr:cNvPicPr>
      </xdr:nvPicPr>
      <xdr:blipFill>
        <a:blip xmlns:r="http://schemas.openxmlformats.org/officeDocument/2006/relationships" r:embed="rId2"/>
        <a:stretch>
          <a:fillRect/>
        </a:stretch>
      </xdr:blipFill>
      <xdr:spPr>
        <a:xfrm>
          <a:off x="158750" y="158750"/>
          <a:ext cx="3585429" cy="6138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888E8177-EB82-47C5-B0A7-F340921DF00F}"/>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F22E5CF5-105E-4F3A-9388-C2F3BC85306C}"/>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DD03D065-F0C1-4192-B274-302317CE557E}"/>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B450BEC5-43BA-4E83-8990-FC10DD589FC6}"/>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A455B8F6-7572-4E4A-8AC5-1BF524C89A06}"/>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93AF542C-020D-4B05-B632-5F0CB5A2FC07}"/>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8DB4D4E9-201C-41EF-AA33-0ADD7E99E984}"/>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41FBB23E-9B54-4E54-A1E2-7C7D3260E08F}"/>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B8E1F063-F417-4198-B6FA-FC16F3AD1CCA}"/>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831A1760-588B-4B12-94FF-385DA4AFBE1E}"/>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EF4D9045-556A-41F8-B29C-988F9B2153A2}"/>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8B9DA0F4-1B3C-4B15-BADD-2CCF1A0B781F}"/>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FA1F0DB5-5330-4BF4-BCE3-AD804656AD0A}"/>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D2F4DDC3-012B-4DB9-801B-D7FDE5481CFC}"/>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CB18CFF2-0E3C-4FA3-994A-F13632E239B1}"/>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72568630-E3BB-4ACA-80F0-4E08741DE3D4}"/>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E36E5803-3077-43BB-A1DC-D40B79F8AB0A}"/>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FA0C13CC-C2B6-4AFB-B14F-B57F851AC40C}"/>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3D22E590-BFEF-44D9-8D68-51F3CABD139E}"/>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82E677D7-4A3C-40A2-A226-4228E7D39AF6}"/>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5" name="4 Imagen" descr="logoengrande-isem">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10" name="Imagen 9">
          <a:extLst>
            <a:ext uri="{FF2B5EF4-FFF2-40B4-BE49-F238E27FC236}">
              <a16:creationId xmlns:a16="http://schemas.microsoft.com/office/drawing/2014/main" id="{5B21588C-9492-82DA-0595-BB0DAB49F05A}"/>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00770BB5-1F0C-4A7E-A263-CCCFA4BBBCB0}"/>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CFD4D4EE-A43E-4E9A-80D6-B8B519A7C294}"/>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78437116-5058-471C-878D-D2C0686744CA}"/>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3C22C688-8892-45FD-A61F-6A04819C6E58}"/>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2997C1C5-2C54-4065-99CD-99FDC2441B26}"/>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35147E78-0714-44C5-950F-944E75BAC316}"/>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BA0DD6CB-BA01-45D8-9260-DBF1D50F8B5A}"/>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328010AE-D764-43D5-9105-D753267946A8}"/>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BEEB285B-67E7-4599-A981-6EDC7EC01877}"/>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9297F710-BD74-4924-A729-278732AB44DD}"/>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50650F17-0739-4179-B5FE-4B6BB491B64A}"/>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8865668B-31B6-4B7F-84FF-06C532AB94FE}"/>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DD4BCB9F-3586-4727-9A68-2F837B22329C}"/>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04186A61-4E04-4662-8DA4-754DABA51BB2}"/>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0ED5C512-48FD-4DE0-A5C8-97CB57A5EBF9}"/>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F1FAD5B2-69D1-45EA-94E4-E6E86358B3C9}"/>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952B48F9-6BCB-421C-97E8-FEBF4C185F21}"/>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0C8F17DB-BED2-45F3-B305-759C6E044033}"/>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66FD8C1C-D8CC-46AD-ABFD-C319769D247B}"/>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885F2CC0-0DE7-4B0B-A73A-3A7AF6E0DDA3}"/>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5E3680BF-0AA1-4AE1-99BE-79AF2BDA90B7}"/>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31BC6008-B6B1-491E-9E78-4001651688D2}"/>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6EB21972-765E-47BB-90B5-7915E6679022}"/>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4ED71D64-609F-4365-95A4-57AC34DB9510}"/>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200027</xdr:colOff>
      <xdr:row>0</xdr:row>
      <xdr:rowOff>66675</xdr:rowOff>
    </xdr:from>
    <xdr:to>
      <xdr:col>7</xdr:col>
      <xdr:colOff>1184412</xdr:colOff>
      <xdr:row>3</xdr:row>
      <xdr:rowOff>19050</xdr:rowOff>
    </xdr:to>
    <xdr:pic>
      <xdr:nvPicPr>
        <xdr:cNvPr id="2" name="4 Imagen" descr="logoengrande-isem">
          <a:extLst>
            <a:ext uri="{FF2B5EF4-FFF2-40B4-BE49-F238E27FC236}">
              <a16:creationId xmlns:a16="http://schemas.microsoft.com/office/drawing/2014/main" id="{D8DA16BF-8BBC-4C23-92ED-4405E36934DD}"/>
            </a:ext>
          </a:extLst>
        </xdr:cNvPr>
        <xdr:cNvPicPr/>
      </xdr:nvPicPr>
      <xdr:blipFill rotWithShape="1">
        <a:blip xmlns:r="http://schemas.openxmlformats.org/officeDocument/2006/relationships" r:embed="rId1"/>
        <a:srcRect l="50439" t="56155"/>
        <a:stretch/>
      </xdr:blipFill>
      <xdr:spPr bwMode="auto">
        <a:xfrm>
          <a:off x="7258052" y="66675"/>
          <a:ext cx="984385"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1</xdr:row>
      <xdr:rowOff>0</xdr:rowOff>
    </xdr:from>
    <xdr:to>
      <xdr:col>2</xdr:col>
      <xdr:colOff>847724</xdr:colOff>
      <xdr:row>3</xdr:row>
      <xdr:rowOff>123825</xdr:rowOff>
    </xdr:to>
    <xdr:pic>
      <xdr:nvPicPr>
        <xdr:cNvPr id="3" name="Imagen 2">
          <a:extLst>
            <a:ext uri="{FF2B5EF4-FFF2-40B4-BE49-F238E27FC236}">
              <a16:creationId xmlns:a16="http://schemas.microsoft.com/office/drawing/2014/main" id="{EE418275-BF3E-412C-A029-E30F73EB986F}"/>
            </a:ext>
          </a:extLst>
        </xdr:cNvPr>
        <xdr:cNvPicPr>
          <a:picLocks noChangeAspect="1"/>
        </xdr:cNvPicPr>
      </xdr:nvPicPr>
      <xdr:blipFill>
        <a:blip xmlns:r="http://schemas.openxmlformats.org/officeDocument/2006/relationships" r:embed="rId2"/>
        <a:stretch>
          <a:fillRect/>
        </a:stretch>
      </xdr:blipFill>
      <xdr:spPr>
        <a:xfrm>
          <a:off x="0" y="161925"/>
          <a:ext cx="2228849" cy="447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516467</xdr:colOff>
      <xdr:row>0</xdr:row>
      <xdr:rowOff>41275</xdr:rowOff>
    </xdr:from>
    <xdr:to>
      <xdr:col>16</xdr:col>
      <xdr:colOff>687917</xdr:colOff>
      <xdr:row>2</xdr:row>
      <xdr:rowOff>155575</xdr:rowOff>
    </xdr:to>
    <xdr:pic>
      <xdr:nvPicPr>
        <xdr:cNvPr id="2" name="3 Imagen" descr="logoengrande-isem">
          <a:extLst>
            <a:ext uri="{FF2B5EF4-FFF2-40B4-BE49-F238E27FC236}">
              <a16:creationId xmlns:a16="http://schemas.microsoft.com/office/drawing/2014/main" id="{C242938C-32FB-4E86-B2E5-03F1919FCDF2}"/>
            </a:ext>
          </a:extLst>
        </xdr:cNvPr>
        <xdr:cNvPicPr/>
      </xdr:nvPicPr>
      <xdr:blipFill rotWithShape="1">
        <a:blip xmlns:r="http://schemas.openxmlformats.org/officeDocument/2006/relationships" r:embed="rId1"/>
        <a:srcRect l="50439" t="56155"/>
        <a:stretch/>
      </xdr:blipFill>
      <xdr:spPr bwMode="auto">
        <a:xfrm>
          <a:off x="12013142" y="41275"/>
          <a:ext cx="1466850" cy="4381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158750</xdr:colOff>
      <xdr:row>1</xdr:row>
      <xdr:rowOff>0</xdr:rowOff>
    </xdr:from>
    <xdr:to>
      <xdr:col>2</xdr:col>
      <xdr:colOff>865512</xdr:colOff>
      <xdr:row>4</xdr:row>
      <xdr:rowOff>137583</xdr:rowOff>
    </xdr:to>
    <xdr:pic>
      <xdr:nvPicPr>
        <xdr:cNvPr id="3" name="Imagen 2">
          <a:extLst>
            <a:ext uri="{FF2B5EF4-FFF2-40B4-BE49-F238E27FC236}">
              <a16:creationId xmlns:a16="http://schemas.microsoft.com/office/drawing/2014/main" id="{EF4F44EC-C130-4CEE-BC4E-32A44C10EB77}"/>
            </a:ext>
          </a:extLst>
        </xdr:cNvPr>
        <xdr:cNvPicPr>
          <a:picLocks noChangeAspect="1"/>
        </xdr:cNvPicPr>
      </xdr:nvPicPr>
      <xdr:blipFill>
        <a:blip xmlns:r="http://schemas.openxmlformats.org/officeDocument/2006/relationships" r:embed="rId2"/>
        <a:stretch>
          <a:fillRect/>
        </a:stretch>
      </xdr:blipFill>
      <xdr:spPr>
        <a:xfrm>
          <a:off x="158750" y="161925"/>
          <a:ext cx="3592837" cy="6233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96"/>
  <sheetViews>
    <sheetView topLeftCell="A78" zoomScale="90" zoomScaleNormal="90" zoomScaleSheetLayoutView="90" workbookViewId="0">
      <selection activeCell="H79" sqref="H79:Q79"/>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t="s">
        <v>17</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QuRA2pWGRge1DABt8qcUqyCQfOEcD8PrJru9HO24cTxr3HiQ2Jb/H6QT9/qA+Hj5K0+PlI4ihcXYfbUKw30pxQ==" saltValue="H0CuWp346g1cinjMp0avVA==" spinCount="100000" sheet="1" selectLockedCells="1"/>
  <mergeCells count="99">
    <mergeCell ref="B9:G9"/>
    <mergeCell ref="O9:Q9"/>
    <mergeCell ref="A1:Q1"/>
    <mergeCell ref="A2:Q2"/>
    <mergeCell ref="A3:Q3"/>
    <mergeCell ref="P6:Q6"/>
    <mergeCell ref="A7:Q7"/>
    <mergeCell ref="D8:K8"/>
    <mergeCell ref="A22:D22"/>
    <mergeCell ref="B10:G10"/>
    <mergeCell ref="O10:Q10"/>
    <mergeCell ref="A13:D15"/>
    <mergeCell ref="E13:P13"/>
    <mergeCell ref="Q13:Q15"/>
    <mergeCell ref="E14:E15"/>
    <mergeCell ref="I14:I15"/>
    <mergeCell ref="J14:J15"/>
    <mergeCell ref="A16:D16"/>
    <mergeCell ref="A17:D17"/>
    <mergeCell ref="A18:D18"/>
    <mergeCell ref="A19:D19"/>
    <mergeCell ref="A21:D21"/>
    <mergeCell ref="B11:G11"/>
    <mergeCell ref="A20:D20"/>
    <mergeCell ref="A34:D34"/>
    <mergeCell ref="A23:D23"/>
    <mergeCell ref="A24:D24"/>
    <mergeCell ref="A25:D25"/>
    <mergeCell ref="A26:D26"/>
    <mergeCell ref="A27:D27"/>
    <mergeCell ref="A28:D28"/>
    <mergeCell ref="A29:D29"/>
    <mergeCell ref="A30:D30"/>
    <mergeCell ref="A31:D31"/>
    <mergeCell ref="A32:D32"/>
    <mergeCell ref="A33:D33"/>
    <mergeCell ref="A46:D46"/>
    <mergeCell ref="A35:D35"/>
    <mergeCell ref="A36:D36"/>
    <mergeCell ref="A37:D37"/>
    <mergeCell ref="A38:D38"/>
    <mergeCell ref="A39:D39"/>
    <mergeCell ref="A40:D40"/>
    <mergeCell ref="A41:D41"/>
    <mergeCell ref="A42:D42"/>
    <mergeCell ref="A43:D43"/>
    <mergeCell ref="A44:D44"/>
    <mergeCell ref="A45:D45"/>
    <mergeCell ref="A57:D57"/>
    <mergeCell ref="A47:D47"/>
    <mergeCell ref="A48:D48"/>
    <mergeCell ref="A49:D49"/>
    <mergeCell ref="A50:Q50"/>
    <mergeCell ref="A51:D51"/>
    <mergeCell ref="E51:Q51"/>
    <mergeCell ref="A52:D52"/>
    <mergeCell ref="A53:D53"/>
    <mergeCell ref="A54:D54"/>
    <mergeCell ref="A55:D55"/>
    <mergeCell ref="A56:D56"/>
    <mergeCell ref="A78:D78"/>
    <mergeCell ref="F78:G78"/>
    <mergeCell ref="H78:Q78"/>
    <mergeCell ref="A69:D69"/>
    <mergeCell ref="A58:D58"/>
    <mergeCell ref="A59:D59"/>
    <mergeCell ref="A60:D60"/>
    <mergeCell ref="A61:D61"/>
    <mergeCell ref="A62:D62"/>
    <mergeCell ref="A63:D63"/>
    <mergeCell ref="A64:D64"/>
    <mergeCell ref="A65:D65"/>
    <mergeCell ref="A66:D66"/>
    <mergeCell ref="A67:D67"/>
    <mergeCell ref="A68:D68"/>
    <mergeCell ref="A84:Q84"/>
    <mergeCell ref="A85:Q96"/>
    <mergeCell ref="A80:D80"/>
    <mergeCell ref="F80:G80"/>
    <mergeCell ref="H80:Q80"/>
    <mergeCell ref="A81:D81"/>
    <mergeCell ref="F81:G81"/>
    <mergeCell ref="H81:Q81"/>
    <mergeCell ref="M11:N11"/>
    <mergeCell ref="O11:Q11"/>
    <mergeCell ref="A82:D82"/>
    <mergeCell ref="F82:G82"/>
    <mergeCell ref="H82:Q82"/>
    <mergeCell ref="A79:D79"/>
    <mergeCell ref="F79:G79"/>
    <mergeCell ref="H79:Q79"/>
    <mergeCell ref="A70:D70"/>
    <mergeCell ref="A71:D71"/>
    <mergeCell ref="A72:D72"/>
    <mergeCell ref="A73:D73"/>
    <mergeCell ref="A74:D74"/>
    <mergeCell ref="A75:D75"/>
    <mergeCell ref="A76:D76"/>
    <mergeCell ref="A77:Q77"/>
  </mergeCells>
  <conditionalFormatting sqref="E48">
    <cfRule type="cellIs" dxfId="168" priority="14" operator="greaterThan">
      <formula>$E$22</formula>
    </cfRule>
  </conditionalFormatting>
  <conditionalFormatting sqref="E24:Q24">
    <cfRule type="expression" priority="2" stopIfTrue="1">
      <formula>"DEJAR EN BLANCO"</formula>
    </cfRule>
  </conditionalFormatting>
  <conditionalFormatting sqref="F48">
    <cfRule type="cellIs" dxfId="167" priority="13" operator="greaterThan">
      <formula>$F$22</formula>
    </cfRule>
  </conditionalFormatting>
  <conditionalFormatting sqref="G48">
    <cfRule type="cellIs" dxfId="166" priority="12" operator="greaterThan">
      <formula>$G$22</formula>
    </cfRule>
  </conditionalFormatting>
  <conditionalFormatting sqref="H48">
    <cfRule type="cellIs" dxfId="165" priority="11" operator="greaterThan">
      <formula>$H$22</formula>
    </cfRule>
  </conditionalFormatting>
  <conditionalFormatting sqref="I48">
    <cfRule type="cellIs" dxfId="164" priority="10" operator="greaterThan">
      <formula>$I$22</formula>
    </cfRule>
  </conditionalFormatting>
  <conditionalFormatting sqref="J48">
    <cfRule type="cellIs" dxfId="163" priority="9" operator="greaterThan">
      <formula>$J$22</formula>
    </cfRule>
  </conditionalFormatting>
  <conditionalFormatting sqref="K48">
    <cfRule type="cellIs" dxfId="162" priority="8" operator="greaterThan">
      <formula>$K$22</formula>
    </cfRule>
  </conditionalFormatting>
  <conditionalFormatting sqref="L48">
    <cfRule type="cellIs" dxfId="161" priority="7" operator="greaterThan">
      <formula>$L$22</formula>
    </cfRule>
  </conditionalFormatting>
  <conditionalFormatting sqref="M48">
    <cfRule type="cellIs" dxfId="160" priority="6" operator="greaterThan">
      <formula>$M$22</formula>
    </cfRule>
  </conditionalFormatting>
  <conditionalFormatting sqref="N48">
    <cfRule type="cellIs" dxfId="159" priority="5" operator="greaterThan">
      <formula>$N$22</formula>
    </cfRule>
  </conditionalFormatting>
  <conditionalFormatting sqref="O48">
    <cfRule type="cellIs" dxfId="158" priority="4" operator="greaterThan">
      <formula>$O$22</formula>
    </cfRule>
  </conditionalFormatting>
  <conditionalFormatting sqref="P48">
    <cfRule type="cellIs" dxfId="157" priority="3" operator="greaterThan">
      <formula>$P$22</formula>
    </cfRule>
  </conditionalFormatting>
  <conditionalFormatting sqref="Q48">
    <cfRule type="cellIs" dxfId="156"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57482-9027-41BE-8B00-74D3CED9FE38}">
  <dimension ref="A1:H111"/>
  <sheetViews>
    <sheetView topLeftCell="A34" zoomScaleSheetLayoutView="110" workbookViewId="0">
      <selection activeCell="G41" sqref="G41"/>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DYoROratcgq32BYlIVFAXMF4/Vyh6+Usre/zgsbyHdkdTTK9b0DhI4wOazJKkLhxXYB0CFCr8/oJMNMmCeDTEg==" saltValue="CJPtSSurYxS1gqCpjF1j4A=="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28C9-5F7C-426D-AF00-255488A1F777}">
  <dimension ref="A1:R96"/>
  <sheetViews>
    <sheetView topLeftCell="A28" zoomScale="90" zoomScaleNormal="90" zoomScaleSheetLayoutView="90" workbookViewId="0">
      <selection activeCell="H44" sqref="H44"/>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mY6CL5BOj1I63/lWGk5oniYBl5MLmjTDGumiFOQdmbWJ3QdB1KcYjRrr/6YUrxY+r2rYLPruyyCK+QQ5a7szqw==" saltValue="Rut94iRTvT2GWfQMmWN2tA=="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103" priority="14" operator="greaterThan">
      <formula>$E$22</formula>
    </cfRule>
  </conditionalFormatting>
  <conditionalFormatting sqref="E24:Q24">
    <cfRule type="expression" priority="2" stopIfTrue="1">
      <formula>"DEJAR EN BLANCO"</formula>
    </cfRule>
  </conditionalFormatting>
  <conditionalFormatting sqref="F48">
    <cfRule type="cellIs" dxfId="102" priority="13" operator="greaterThan">
      <formula>$F$22</formula>
    </cfRule>
  </conditionalFormatting>
  <conditionalFormatting sqref="G48">
    <cfRule type="cellIs" dxfId="101" priority="12" operator="greaterThan">
      <formula>$G$22</formula>
    </cfRule>
  </conditionalFormatting>
  <conditionalFormatting sqref="H48">
    <cfRule type="cellIs" dxfId="100" priority="11" operator="greaterThan">
      <formula>$H$22</formula>
    </cfRule>
  </conditionalFormatting>
  <conditionalFormatting sqref="I48">
    <cfRule type="cellIs" dxfId="99" priority="10" operator="greaterThan">
      <formula>$I$22</formula>
    </cfRule>
  </conditionalFormatting>
  <conditionalFormatting sqref="J48">
    <cfRule type="cellIs" dxfId="98" priority="9" operator="greaterThan">
      <formula>$J$22</formula>
    </cfRule>
  </conditionalFormatting>
  <conditionalFormatting sqref="K48">
    <cfRule type="cellIs" dxfId="97" priority="8" operator="greaterThan">
      <formula>$K$22</formula>
    </cfRule>
  </conditionalFormatting>
  <conditionalFormatting sqref="L48">
    <cfRule type="cellIs" dxfId="96" priority="7" operator="greaterThan">
      <formula>$L$22</formula>
    </cfRule>
  </conditionalFormatting>
  <conditionalFormatting sqref="M48">
    <cfRule type="cellIs" dxfId="95" priority="6" operator="greaterThan">
      <formula>$M$22</formula>
    </cfRule>
  </conditionalFormatting>
  <conditionalFormatting sqref="N48">
    <cfRule type="cellIs" dxfId="94" priority="5" operator="greaterThan">
      <formula>$N$22</formula>
    </cfRule>
  </conditionalFormatting>
  <conditionalFormatting sqref="O48">
    <cfRule type="cellIs" dxfId="93" priority="4" operator="greaterThan">
      <formula>$O$22</formula>
    </cfRule>
  </conditionalFormatting>
  <conditionalFormatting sqref="P48">
    <cfRule type="cellIs" dxfId="92" priority="3" operator="greaterThan">
      <formula>$P$22</formula>
    </cfRule>
  </conditionalFormatting>
  <conditionalFormatting sqref="Q48">
    <cfRule type="cellIs" dxfId="91"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2ED6-F3BA-494A-B412-C9C1AD8990B3}">
  <dimension ref="A1:H111"/>
  <sheetViews>
    <sheetView topLeftCell="A34" zoomScaleSheetLayoutView="110" workbookViewId="0">
      <selection activeCell="G41" sqref="G41"/>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RPU4JWasjPi/pK71/gUdf/8jjCY8cHe9uVimCjfFuQJh71aAJnq32quInMRV/Igo1AKK5ox1e8YMLQJDcM2qMw==" saltValue="5FusyvzZmRtEsDpNtVpOHg=="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A6DA-5342-4E5B-BBB7-816B3D1708A0}">
  <dimension ref="A1:R96"/>
  <sheetViews>
    <sheetView topLeftCell="A28" zoomScale="90" zoomScaleNormal="90" zoomScaleSheetLayoutView="90" workbookViewId="0">
      <selection activeCell="I44" sqref="I44"/>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um1bUU4wHXlz0jnJ7pEs6FvtmuPTNqiw8X+DfE5VfKqepJfkkEIcVnemnGWVmjWE94cN779gAtF45YAJ0FKUUw==" saltValue="h0v9WYXhdjndrSOcGcvzTA=="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90" priority="14" operator="greaterThan">
      <formula>$E$22</formula>
    </cfRule>
  </conditionalFormatting>
  <conditionalFormatting sqref="E24:Q24">
    <cfRule type="expression" priority="2" stopIfTrue="1">
      <formula>"DEJAR EN BLANCO"</formula>
    </cfRule>
  </conditionalFormatting>
  <conditionalFormatting sqref="F48">
    <cfRule type="cellIs" dxfId="89" priority="13" operator="greaterThan">
      <formula>$F$22</formula>
    </cfRule>
  </conditionalFormatting>
  <conditionalFormatting sqref="G48">
    <cfRule type="cellIs" dxfId="88" priority="12" operator="greaterThan">
      <formula>$G$22</formula>
    </cfRule>
  </conditionalFormatting>
  <conditionalFormatting sqref="H48">
    <cfRule type="cellIs" dxfId="87" priority="11" operator="greaterThan">
      <formula>$H$22</formula>
    </cfRule>
  </conditionalFormatting>
  <conditionalFormatting sqref="I48">
    <cfRule type="cellIs" dxfId="86" priority="10" operator="greaterThan">
      <formula>$I$22</formula>
    </cfRule>
  </conditionalFormatting>
  <conditionalFormatting sqref="J48">
    <cfRule type="cellIs" dxfId="85" priority="9" operator="greaterThan">
      <formula>$J$22</formula>
    </cfRule>
  </conditionalFormatting>
  <conditionalFormatting sqref="K48">
    <cfRule type="cellIs" dxfId="84" priority="8" operator="greaterThan">
      <formula>$K$22</formula>
    </cfRule>
  </conditionalFormatting>
  <conditionalFormatting sqref="L48">
    <cfRule type="cellIs" dxfId="83" priority="7" operator="greaterThan">
      <formula>$L$22</formula>
    </cfRule>
  </conditionalFormatting>
  <conditionalFormatting sqref="M48">
    <cfRule type="cellIs" dxfId="82" priority="6" operator="greaterThan">
      <formula>$M$22</formula>
    </cfRule>
  </conditionalFormatting>
  <conditionalFormatting sqref="N48">
    <cfRule type="cellIs" dxfId="81" priority="5" operator="greaterThan">
      <formula>$N$22</formula>
    </cfRule>
  </conditionalFormatting>
  <conditionalFormatting sqref="O48">
    <cfRule type="cellIs" dxfId="80" priority="4" operator="greaterThan">
      <formula>$O$22</formula>
    </cfRule>
  </conditionalFormatting>
  <conditionalFormatting sqref="P48">
    <cfRule type="cellIs" dxfId="79" priority="3" operator="greaterThan">
      <formula>$P$22</formula>
    </cfRule>
  </conditionalFormatting>
  <conditionalFormatting sqref="Q48">
    <cfRule type="cellIs" dxfId="78"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FE09-724D-4E30-89C7-31BE8064AFD6}">
  <dimension ref="A1:H111"/>
  <sheetViews>
    <sheetView topLeftCell="A34" zoomScaleSheetLayoutView="110" workbookViewId="0">
      <selection activeCell="G41" sqref="G41"/>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mLpkGOZ7Fxr57elqf3/U4azbRJ7Ssezv0rPdcpRhjAOLoMjh9TcuL7bYRR3tJFzZ+jp+dTGQ992KIsDTIhrpxw==" saltValue="hY5eZYephPnO9VPOyvGiEw=="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708E-4E87-47C2-B21B-AF9C99D61A59}">
  <dimension ref="A1:R96"/>
  <sheetViews>
    <sheetView topLeftCell="A28" zoomScale="90" zoomScaleNormal="90" zoomScaleSheetLayoutView="90" workbookViewId="0">
      <selection activeCell="I44" sqref="I44"/>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cR7KcVIb2f/3Qcx/RpJX5419fBLWvm6UJ0gRjx//nlArs7Sk9RMLzXNg8+4VZW6bDdhcoz1yYw5034LlbMrgg==" saltValue="8ob8IdYFA3dJzQHaMCiZgQ=="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77" priority="14" operator="greaterThan">
      <formula>$E$22</formula>
    </cfRule>
  </conditionalFormatting>
  <conditionalFormatting sqref="E24:Q24">
    <cfRule type="expression" priority="2" stopIfTrue="1">
      <formula>"DEJAR EN BLANCO"</formula>
    </cfRule>
  </conditionalFormatting>
  <conditionalFormatting sqref="F48">
    <cfRule type="cellIs" dxfId="76" priority="13" operator="greaterThan">
      <formula>$F$22</formula>
    </cfRule>
  </conditionalFormatting>
  <conditionalFormatting sqref="G48">
    <cfRule type="cellIs" dxfId="75" priority="12" operator="greaterThan">
      <formula>$G$22</formula>
    </cfRule>
  </conditionalFormatting>
  <conditionalFormatting sqref="H48">
    <cfRule type="cellIs" dxfId="74" priority="11" operator="greaterThan">
      <formula>$H$22</formula>
    </cfRule>
  </conditionalFormatting>
  <conditionalFormatting sqref="I48">
    <cfRule type="cellIs" dxfId="73" priority="10" operator="greaterThan">
      <formula>$I$22</formula>
    </cfRule>
  </conditionalFormatting>
  <conditionalFormatting sqref="J48">
    <cfRule type="cellIs" dxfId="72" priority="9" operator="greaterThan">
      <formula>$J$22</formula>
    </cfRule>
  </conditionalFormatting>
  <conditionalFormatting sqref="K48">
    <cfRule type="cellIs" dxfId="71" priority="8" operator="greaterThan">
      <formula>$K$22</formula>
    </cfRule>
  </conditionalFormatting>
  <conditionalFormatting sqref="L48">
    <cfRule type="cellIs" dxfId="70" priority="7" operator="greaterThan">
      <formula>$L$22</formula>
    </cfRule>
  </conditionalFormatting>
  <conditionalFormatting sqref="M48">
    <cfRule type="cellIs" dxfId="69" priority="6" operator="greaterThan">
      <formula>$M$22</formula>
    </cfRule>
  </conditionalFormatting>
  <conditionalFormatting sqref="N48">
    <cfRule type="cellIs" dxfId="68" priority="5" operator="greaterThan">
      <formula>$N$22</formula>
    </cfRule>
  </conditionalFormatting>
  <conditionalFormatting sqref="O48">
    <cfRule type="cellIs" dxfId="67" priority="4" operator="greaterThan">
      <formula>$O$22</formula>
    </cfRule>
  </conditionalFormatting>
  <conditionalFormatting sqref="P48">
    <cfRule type="cellIs" dxfId="66" priority="3" operator="greaterThan">
      <formula>$P$22</formula>
    </cfRule>
  </conditionalFormatting>
  <conditionalFormatting sqref="Q48">
    <cfRule type="cellIs" dxfId="65"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E74C3-05AD-4DCA-B9EA-252DE28CE9C4}">
  <dimension ref="A1:H111"/>
  <sheetViews>
    <sheetView topLeftCell="A31" zoomScaleSheetLayoutView="110" workbookViewId="0">
      <selection activeCell="G41" sqref="G41"/>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ndsIasLqsOdrNHL8XJHQpxE1hzWrmeXJb9C1YVNYjW8h9BbaZFndY7Ot5cq5Q4wiJeEDhkUxQ41oiijmppA4gg==" saltValue="RtX+U9I23dLpxWvBw84NIw=="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433DD-A257-44C3-B8CC-01C2FE3C32A6}">
  <dimension ref="A1:R96"/>
  <sheetViews>
    <sheetView topLeftCell="A28" zoomScale="90" zoomScaleNormal="90" zoomScaleSheetLayoutView="90" workbookViewId="0">
      <selection activeCell="I44" sqref="I44"/>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4Gzv6VxwDMdEbCvJ1H5Izrm5ERj0PpjkQmE2zmBxno10+l6/DTR64NLp+oBOlVJ6xbiM/BSaCHsl3KYkIQFcqQ==" saltValue="mI05PNMGEWkEmXvrWSBOuA=="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64" priority="14" operator="greaterThan">
      <formula>$E$22</formula>
    </cfRule>
  </conditionalFormatting>
  <conditionalFormatting sqref="E24:Q24">
    <cfRule type="expression" priority="2" stopIfTrue="1">
      <formula>"DEJAR EN BLANCO"</formula>
    </cfRule>
  </conditionalFormatting>
  <conditionalFormatting sqref="F48">
    <cfRule type="cellIs" dxfId="63" priority="13" operator="greaterThan">
      <formula>$F$22</formula>
    </cfRule>
  </conditionalFormatting>
  <conditionalFormatting sqref="G48">
    <cfRule type="cellIs" dxfId="62" priority="12" operator="greaterThan">
      <formula>$G$22</formula>
    </cfRule>
  </conditionalFormatting>
  <conditionalFormatting sqref="H48">
    <cfRule type="cellIs" dxfId="61" priority="11" operator="greaterThan">
      <formula>$H$22</formula>
    </cfRule>
  </conditionalFormatting>
  <conditionalFormatting sqref="I48">
    <cfRule type="cellIs" dxfId="60" priority="10" operator="greaterThan">
      <formula>$I$22</formula>
    </cfRule>
  </conditionalFormatting>
  <conditionalFormatting sqref="J48">
    <cfRule type="cellIs" dxfId="59" priority="9" operator="greaterThan">
      <formula>$J$22</formula>
    </cfRule>
  </conditionalFormatting>
  <conditionalFormatting sqref="K48">
    <cfRule type="cellIs" dxfId="58" priority="8" operator="greaterThan">
      <formula>$K$22</formula>
    </cfRule>
  </conditionalFormatting>
  <conditionalFormatting sqref="L48">
    <cfRule type="cellIs" dxfId="57" priority="7" operator="greaterThan">
      <formula>$L$22</formula>
    </cfRule>
  </conditionalFormatting>
  <conditionalFormatting sqref="M48">
    <cfRule type="cellIs" dxfId="56" priority="6" operator="greaterThan">
      <formula>$M$22</formula>
    </cfRule>
  </conditionalFormatting>
  <conditionalFormatting sqref="N48">
    <cfRule type="cellIs" dxfId="55" priority="5" operator="greaterThan">
      <formula>$N$22</formula>
    </cfRule>
  </conditionalFormatting>
  <conditionalFormatting sqref="O48">
    <cfRule type="cellIs" dxfId="54" priority="4" operator="greaterThan">
      <formula>$O$22</formula>
    </cfRule>
  </conditionalFormatting>
  <conditionalFormatting sqref="P48">
    <cfRule type="cellIs" dxfId="53" priority="3" operator="greaterThan">
      <formula>$P$22</formula>
    </cfRule>
  </conditionalFormatting>
  <conditionalFormatting sqref="Q48">
    <cfRule type="cellIs" dxfId="52"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31C1-D070-4C29-BB39-2AFEAD966923}">
  <dimension ref="A1:H111"/>
  <sheetViews>
    <sheetView topLeftCell="A34" zoomScaleSheetLayoutView="110" workbookViewId="0">
      <selection activeCell="G41" sqref="G41"/>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Mijy8HMYPd1V/CLCy5PsUsUO5gmba0of2TD/QpLc5geP/LtYrZzlZkgMhSBhODDNb7A+siSSfChyVDZfQ/BMOQ==" saltValue="BzanvwmoHxJs6RszzGZnjQ=="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51B68-ABBC-43BD-BD7E-77FA238AAF97}">
  <dimension ref="A1:R96"/>
  <sheetViews>
    <sheetView topLeftCell="A28" zoomScale="90" zoomScaleNormal="90" zoomScaleSheetLayoutView="90" workbookViewId="0">
      <selection activeCell="I44" sqref="I44"/>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X4/b6ZbCqgUxA9L2l9CoOXMfKPu2PdyrQRZfFD/fwXTUXyB6xW9XNXzNqbEGCMG/lE0q5p8WoHCFLeDNwl0G5Q==" saltValue="BvjRhLwnt9afdH5HO7XDqQ=="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51" priority="14" operator="greaterThan">
      <formula>$E$22</formula>
    </cfRule>
  </conditionalFormatting>
  <conditionalFormatting sqref="E24:Q24">
    <cfRule type="expression" priority="2" stopIfTrue="1">
      <formula>"DEJAR EN BLANCO"</formula>
    </cfRule>
  </conditionalFormatting>
  <conditionalFormatting sqref="F48">
    <cfRule type="cellIs" dxfId="50" priority="13" operator="greaterThan">
      <formula>$F$22</formula>
    </cfRule>
  </conditionalFormatting>
  <conditionalFormatting sqref="G48">
    <cfRule type="cellIs" dxfId="49" priority="12" operator="greaterThan">
      <formula>$G$22</formula>
    </cfRule>
  </conditionalFormatting>
  <conditionalFormatting sqref="H48">
    <cfRule type="cellIs" dxfId="48" priority="11" operator="greaterThan">
      <formula>$H$22</formula>
    </cfRule>
  </conditionalFormatting>
  <conditionalFormatting sqref="I48">
    <cfRule type="cellIs" dxfId="47" priority="10" operator="greaterThan">
      <formula>$I$22</formula>
    </cfRule>
  </conditionalFormatting>
  <conditionalFormatting sqref="J48">
    <cfRule type="cellIs" dxfId="46" priority="9" operator="greaterThan">
      <formula>$J$22</formula>
    </cfRule>
  </conditionalFormatting>
  <conditionalFormatting sqref="K48">
    <cfRule type="cellIs" dxfId="45" priority="8" operator="greaterThan">
      <formula>$K$22</formula>
    </cfRule>
  </conditionalFormatting>
  <conditionalFormatting sqref="L48">
    <cfRule type="cellIs" dxfId="44" priority="7" operator="greaterThan">
      <formula>$L$22</formula>
    </cfRule>
  </conditionalFormatting>
  <conditionalFormatting sqref="M48">
    <cfRule type="cellIs" dxfId="43" priority="6" operator="greaterThan">
      <formula>$M$22</formula>
    </cfRule>
  </conditionalFormatting>
  <conditionalFormatting sqref="N48">
    <cfRule type="cellIs" dxfId="42" priority="5" operator="greaterThan">
      <formula>$N$22</formula>
    </cfRule>
  </conditionalFormatting>
  <conditionalFormatting sqref="O48">
    <cfRule type="cellIs" dxfId="41" priority="4" operator="greaterThan">
      <formula>$O$22</formula>
    </cfRule>
  </conditionalFormatting>
  <conditionalFormatting sqref="P48">
    <cfRule type="cellIs" dxfId="40" priority="3" operator="greaterThan">
      <formula>$P$22</formula>
    </cfRule>
  </conditionalFormatting>
  <conditionalFormatting sqref="Q48">
    <cfRule type="cellIs" dxfId="39"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H111"/>
  <sheetViews>
    <sheetView topLeftCell="A97" zoomScaleSheetLayoutView="110" workbookViewId="0">
      <selection activeCell="C100" sqref="C100"/>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40"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11"/>
      <c r="F18" s="24" t="e">
        <f t="shared" si="0"/>
        <v>#DIV/0!</v>
      </c>
      <c r="G18" s="11"/>
      <c r="H18" s="24" t="e">
        <f t="shared" si="1"/>
        <v>#DIV/0!</v>
      </c>
    </row>
    <row r="19" spans="1:8" s="25" customFormat="1" ht="27" customHeight="1" x14ac:dyDescent="0.2">
      <c r="A19" s="23" t="s">
        <v>88</v>
      </c>
      <c r="B19" s="180" t="s">
        <v>23</v>
      </c>
      <c r="C19" s="180"/>
      <c r="D19" s="180"/>
      <c r="E19" s="36"/>
      <c r="F19" s="24" t="e">
        <f t="shared" si="0"/>
        <v>#DIV/0!</v>
      </c>
      <c r="G19" s="11"/>
      <c r="H19" s="24" t="e">
        <f t="shared" si="1"/>
        <v>#DIV/0!</v>
      </c>
    </row>
    <row r="20" spans="1:8" s="25" customFormat="1" ht="20.25" customHeight="1" x14ac:dyDescent="0.2">
      <c r="A20" s="23" t="s">
        <v>89</v>
      </c>
      <c r="B20" s="180" t="s">
        <v>184</v>
      </c>
      <c r="C20" s="180"/>
      <c r="D20" s="180"/>
      <c r="E20" s="36"/>
      <c r="F20" s="24" t="e">
        <f t="shared" si="0"/>
        <v>#DIV/0!</v>
      </c>
      <c r="G20" s="11"/>
      <c r="H20" s="24" t="e">
        <f t="shared" si="1"/>
        <v>#DIV/0!</v>
      </c>
    </row>
    <row r="21" spans="1:8" s="25" customFormat="1" ht="20.25" customHeight="1" x14ac:dyDescent="0.2">
      <c r="A21" s="23"/>
      <c r="B21" s="184" t="s">
        <v>188</v>
      </c>
      <c r="C21" s="185"/>
      <c r="D21" s="186"/>
      <c r="E21" s="36"/>
      <c r="F21" s="24" t="e">
        <f t="shared" si="0"/>
        <v>#DIV/0!</v>
      </c>
      <c r="G21" s="11"/>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31">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6">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6">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6">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6">
        <f>(G41+G42)</f>
        <v>0</v>
      </c>
      <c r="H40" s="24" t="e">
        <f t="shared" si="1"/>
        <v>#DIV/0!</v>
      </c>
    </row>
    <row r="41" spans="1:8" s="25" customFormat="1" ht="20.25" customHeight="1" x14ac:dyDescent="0.2">
      <c r="A41" s="23"/>
      <c r="B41" s="187" t="s">
        <v>191</v>
      </c>
      <c r="C41" s="188"/>
      <c r="D41" s="189"/>
      <c r="E41" s="11"/>
      <c r="F41" s="24" t="e">
        <f t="shared" ref="F41:F42" si="2">E41/$E$81*100</f>
        <v>#DIV/0!</v>
      </c>
      <c r="G41" s="11"/>
      <c r="H41" s="24" t="e">
        <f t="shared" si="1"/>
        <v>#DIV/0!</v>
      </c>
    </row>
    <row r="42" spans="1:8" s="25" customFormat="1" ht="20.25" customHeight="1" x14ac:dyDescent="0.2">
      <c r="A42" s="23"/>
      <c r="B42" s="187" t="s">
        <v>192</v>
      </c>
      <c r="C42" s="188"/>
      <c r="D42" s="189"/>
      <c r="E42" s="11"/>
      <c r="F42" s="24" t="e">
        <f t="shared" si="2"/>
        <v>#DIV/0!</v>
      </c>
      <c r="G42" s="11"/>
      <c r="H42" s="24" t="e">
        <f t="shared" si="1"/>
        <v>#DIV/0!</v>
      </c>
    </row>
    <row r="43" spans="1:8" s="25" customFormat="1" ht="20.25" customHeight="1" x14ac:dyDescent="0.2">
      <c r="A43" s="23"/>
      <c r="B43" s="168" t="s">
        <v>113</v>
      </c>
      <c r="C43" s="168"/>
      <c r="D43" s="168"/>
      <c r="E43" s="33">
        <f>E44+E45+E46</f>
        <v>0</v>
      </c>
      <c r="F43" s="24" t="e">
        <f t="shared" ref="F43:F75" si="3">E43/$E$81*100</f>
        <v>#DIV/0!</v>
      </c>
      <c r="G43" s="26">
        <f>G44+G45+G46</f>
        <v>0</v>
      </c>
      <c r="H43" s="24" t="e">
        <f t="shared" si="1"/>
        <v>#DIV/0!</v>
      </c>
    </row>
    <row r="44" spans="1:8" s="25" customFormat="1" ht="20.25" customHeight="1" x14ac:dyDescent="0.2">
      <c r="A44" s="23" t="s">
        <v>114</v>
      </c>
      <c r="B44" s="174" t="s">
        <v>193</v>
      </c>
      <c r="C44" s="174"/>
      <c r="D44" s="174"/>
      <c r="E44" s="11"/>
      <c r="F44" s="24" t="e">
        <f t="shared" si="3"/>
        <v>#DIV/0!</v>
      </c>
      <c r="G44" s="11"/>
      <c r="H44" s="24" t="e">
        <f t="shared" si="1"/>
        <v>#DIV/0!</v>
      </c>
    </row>
    <row r="45" spans="1:8" s="25" customFormat="1" ht="20.25" customHeight="1" x14ac:dyDescent="0.2">
      <c r="A45" s="23" t="s">
        <v>115</v>
      </c>
      <c r="B45" s="174" t="s">
        <v>116</v>
      </c>
      <c r="C45" s="174"/>
      <c r="D45" s="174"/>
      <c r="E45" s="11"/>
      <c r="F45" s="24" t="e">
        <f t="shared" si="3"/>
        <v>#DIV/0!</v>
      </c>
      <c r="G45" s="11"/>
      <c r="H45" s="24" t="e">
        <f t="shared" si="1"/>
        <v>#DIV/0!</v>
      </c>
    </row>
    <row r="46" spans="1:8" s="25" customFormat="1" ht="20.25" customHeight="1" x14ac:dyDescent="0.2">
      <c r="A46" s="23" t="s">
        <v>117</v>
      </c>
      <c r="B46" s="174" t="s">
        <v>118</v>
      </c>
      <c r="C46" s="174"/>
      <c r="D46" s="174"/>
      <c r="E46" s="11"/>
      <c r="F46" s="24" t="e">
        <f t="shared" si="3"/>
        <v>#DIV/0!</v>
      </c>
      <c r="G46" s="11"/>
      <c r="H46" s="24" t="e">
        <f t="shared" si="1"/>
        <v>#DIV/0!</v>
      </c>
    </row>
    <row r="47" spans="1:8" s="25" customFormat="1" ht="20.25" customHeight="1" x14ac:dyDescent="0.2">
      <c r="A47" s="23"/>
      <c r="B47" s="168" t="s">
        <v>194</v>
      </c>
      <c r="C47" s="168"/>
      <c r="D47" s="168"/>
      <c r="E47" s="33">
        <f>E48+E49+E50</f>
        <v>0</v>
      </c>
      <c r="F47" s="24" t="e">
        <f t="shared" si="3"/>
        <v>#DIV/0!</v>
      </c>
      <c r="G47" s="23">
        <f>G48+G49+G50</f>
        <v>0</v>
      </c>
      <c r="H47" s="24" t="e">
        <f t="shared" si="1"/>
        <v>#DIV/0!</v>
      </c>
    </row>
    <row r="48" spans="1:8" s="25" customFormat="1" ht="20.25" customHeight="1" x14ac:dyDescent="0.2">
      <c r="A48" s="23" t="s">
        <v>119</v>
      </c>
      <c r="B48" s="174" t="s">
        <v>120</v>
      </c>
      <c r="C48" s="174"/>
      <c r="D48" s="174"/>
      <c r="E48" s="11"/>
      <c r="F48" s="24" t="e">
        <f t="shared" si="3"/>
        <v>#DIV/0!</v>
      </c>
      <c r="G48" s="11"/>
      <c r="H48" s="24" t="e">
        <f t="shared" si="1"/>
        <v>#DIV/0!</v>
      </c>
    </row>
    <row r="49" spans="1:8" s="25" customFormat="1" ht="20.25" customHeight="1" x14ac:dyDescent="0.2">
      <c r="A49" s="23" t="s">
        <v>121</v>
      </c>
      <c r="B49" s="174" t="s">
        <v>122</v>
      </c>
      <c r="C49" s="174"/>
      <c r="D49" s="174"/>
      <c r="E49" s="11"/>
      <c r="F49" s="24" t="e">
        <f t="shared" si="3"/>
        <v>#DIV/0!</v>
      </c>
      <c r="G49" s="11"/>
      <c r="H49" s="24" t="e">
        <f t="shared" si="1"/>
        <v>#DIV/0!</v>
      </c>
    </row>
    <row r="50" spans="1:8" s="25" customFormat="1" ht="20.25" customHeight="1" x14ac:dyDescent="0.2">
      <c r="A50" s="23" t="s">
        <v>123</v>
      </c>
      <c r="B50" s="174" t="s">
        <v>124</v>
      </c>
      <c r="C50" s="174"/>
      <c r="D50" s="174"/>
      <c r="E50" s="11"/>
      <c r="F50" s="24" t="e">
        <f t="shared" si="3"/>
        <v>#DIV/0!</v>
      </c>
      <c r="G50" s="11"/>
      <c r="H50" s="24" t="e">
        <f t="shared" si="1"/>
        <v>#DIV/0!</v>
      </c>
    </row>
    <row r="51" spans="1:8" s="25" customFormat="1" ht="20.25" customHeight="1" x14ac:dyDescent="0.2">
      <c r="A51" s="23"/>
      <c r="B51" s="168" t="s">
        <v>195</v>
      </c>
      <c r="C51" s="168"/>
      <c r="D51" s="168"/>
      <c r="E51" s="33">
        <f>E52</f>
        <v>0</v>
      </c>
      <c r="F51" s="24" t="e">
        <f t="shared" si="3"/>
        <v>#DIV/0!</v>
      </c>
      <c r="G51" s="23">
        <f>G52</f>
        <v>0</v>
      </c>
      <c r="H51" s="24" t="e">
        <f t="shared" si="1"/>
        <v>#DIV/0!</v>
      </c>
    </row>
    <row r="52" spans="1:8" s="25" customFormat="1" ht="20.25" customHeight="1" x14ac:dyDescent="0.2">
      <c r="A52" s="23" t="s">
        <v>125</v>
      </c>
      <c r="B52" s="174" t="s">
        <v>126</v>
      </c>
      <c r="C52" s="174"/>
      <c r="D52" s="174"/>
      <c r="E52" s="11"/>
      <c r="F52" s="24" t="e">
        <f t="shared" si="3"/>
        <v>#DIV/0!</v>
      </c>
      <c r="G52" s="11"/>
      <c r="H52" s="24" t="e">
        <f t="shared" si="1"/>
        <v>#DIV/0!</v>
      </c>
    </row>
    <row r="53" spans="1:8" s="25" customFormat="1" ht="20.25" customHeight="1" x14ac:dyDescent="0.2">
      <c r="A53" s="23"/>
      <c r="B53" s="168" t="s">
        <v>127</v>
      </c>
      <c r="C53" s="168"/>
      <c r="D53" s="168"/>
      <c r="E53" s="33">
        <f>E54+E55+E20</f>
        <v>0</v>
      </c>
      <c r="F53" s="24" t="e">
        <f t="shared" si="3"/>
        <v>#DIV/0!</v>
      </c>
      <c r="G53" s="23">
        <f>G54+G55+G20</f>
        <v>0</v>
      </c>
      <c r="H53" s="24" t="e">
        <f t="shared" si="1"/>
        <v>#DIV/0!</v>
      </c>
    </row>
    <row r="54" spans="1:8" s="25" customFormat="1" ht="20.25" customHeight="1" x14ac:dyDescent="0.2">
      <c r="A54" s="23" t="s">
        <v>128</v>
      </c>
      <c r="B54" s="172" t="s">
        <v>178</v>
      </c>
      <c r="C54" s="172"/>
      <c r="D54" s="172"/>
      <c r="E54" s="11"/>
      <c r="F54" s="24" t="e">
        <f t="shared" si="3"/>
        <v>#DIV/0!</v>
      </c>
      <c r="G54" s="11"/>
      <c r="H54" s="24" t="e">
        <f t="shared" si="1"/>
        <v>#DIV/0!</v>
      </c>
    </row>
    <row r="55" spans="1:8" s="25" customFormat="1" ht="20.25" customHeight="1" x14ac:dyDescent="0.2">
      <c r="A55" s="23" t="s">
        <v>128</v>
      </c>
      <c r="B55" s="172" t="s">
        <v>179</v>
      </c>
      <c r="C55" s="172"/>
      <c r="D55" s="172"/>
      <c r="E55" s="11"/>
      <c r="F55" s="24" t="e">
        <f t="shared" si="3"/>
        <v>#DIV/0!</v>
      </c>
      <c r="G55" s="11"/>
      <c r="H55" s="24" t="e">
        <f t="shared" si="1"/>
        <v>#DIV/0!</v>
      </c>
    </row>
    <row r="56" spans="1:8" s="25" customFormat="1" ht="20.25" customHeight="1" x14ac:dyDescent="0.2">
      <c r="A56" s="23"/>
      <c r="B56" s="173" t="s">
        <v>129</v>
      </c>
      <c r="C56" s="173"/>
      <c r="D56" s="173"/>
      <c r="E56" s="33">
        <f>E57+E58</f>
        <v>0</v>
      </c>
      <c r="F56" s="24" t="e">
        <f t="shared" si="3"/>
        <v>#DIV/0!</v>
      </c>
      <c r="G56" s="23">
        <f>G57+G58</f>
        <v>0</v>
      </c>
      <c r="H56" s="24" t="e">
        <f t="shared" si="1"/>
        <v>#DIV/0!</v>
      </c>
    </row>
    <row r="57" spans="1:8" s="25" customFormat="1" ht="20.25" customHeight="1" x14ac:dyDescent="0.2">
      <c r="A57" s="23" t="s">
        <v>130</v>
      </c>
      <c r="B57" s="174" t="s">
        <v>131</v>
      </c>
      <c r="C57" s="174"/>
      <c r="D57" s="174"/>
      <c r="E57" s="11"/>
      <c r="F57" s="24" t="e">
        <f t="shared" si="3"/>
        <v>#DIV/0!</v>
      </c>
      <c r="G57" s="11"/>
      <c r="H57" s="24" t="e">
        <f t="shared" si="1"/>
        <v>#DIV/0!</v>
      </c>
    </row>
    <row r="58" spans="1:8" s="25" customFormat="1" ht="20.25" customHeight="1" x14ac:dyDescent="0.2">
      <c r="A58" s="23" t="s">
        <v>130</v>
      </c>
      <c r="B58" s="174" t="s">
        <v>132</v>
      </c>
      <c r="C58" s="174"/>
      <c r="D58" s="174"/>
      <c r="E58" s="11"/>
      <c r="F58" s="24" t="e">
        <f t="shared" si="3"/>
        <v>#DIV/0!</v>
      </c>
      <c r="G58" s="11"/>
      <c r="H58" s="24" t="e">
        <f t="shared" si="1"/>
        <v>#DIV/0!</v>
      </c>
    </row>
    <row r="59" spans="1:8" s="25" customFormat="1" ht="20.25" customHeight="1" x14ac:dyDescent="0.2">
      <c r="A59" s="23"/>
      <c r="B59" s="168" t="s">
        <v>133</v>
      </c>
      <c r="C59" s="168"/>
      <c r="D59" s="168"/>
      <c r="E59" s="33">
        <f>E60+E61+E62</f>
        <v>0</v>
      </c>
      <c r="F59" s="24" t="e">
        <f t="shared" si="3"/>
        <v>#DIV/0!</v>
      </c>
      <c r="G59" s="23">
        <f>G60+G61+G62</f>
        <v>0</v>
      </c>
      <c r="H59" s="24" t="e">
        <f t="shared" si="1"/>
        <v>#DIV/0!</v>
      </c>
    </row>
    <row r="60" spans="1:8" s="25" customFormat="1" ht="20.25" customHeight="1" x14ac:dyDescent="0.2">
      <c r="A60" s="23" t="s">
        <v>134</v>
      </c>
      <c r="B60" s="158" t="s">
        <v>196</v>
      </c>
      <c r="C60" s="158"/>
      <c r="D60" s="158"/>
      <c r="E60" s="11"/>
      <c r="F60" s="24" t="e">
        <f t="shared" si="3"/>
        <v>#DIV/0!</v>
      </c>
      <c r="G60" s="11"/>
      <c r="H60" s="24" t="e">
        <f t="shared" si="1"/>
        <v>#DIV/0!</v>
      </c>
    </row>
    <row r="61" spans="1:8" s="25" customFormat="1" ht="20.25" customHeight="1" x14ac:dyDescent="0.2">
      <c r="A61" s="23" t="s">
        <v>135</v>
      </c>
      <c r="B61" s="171" t="s">
        <v>136</v>
      </c>
      <c r="C61" s="171"/>
      <c r="D61" s="171"/>
      <c r="E61" s="11"/>
      <c r="F61" s="24" t="e">
        <f t="shared" si="3"/>
        <v>#DIV/0!</v>
      </c>
      <c r="G61" s="11"/>
      <c r="H61" s="24" t="e">
        <f t="shared" si="1"/>
        <v>#DIV/0!</v>
      </c>
    </row>
    <row r="62" spans="1:8" s="25" customFormat="1" ht="20.25" customHeight="1" x14ac:dyDescent="0.2">
      <c r="A62" s="23" t="s">
        <v>135</v>
      </c>
      <c r="B62" s="171" t="s">
        <v>137</v>
      </c>
      <c r="C62" s="171"/>
      <c r="D62" s="171"/>
      <c r="E62" s="11"/>
      <c r="F62" s="24" t="e">
        <f t="shared" si="3"/>
        <v>#DIV/0!</v>
      </c>
      <c r="G62" s="11"/>
      <c r="H62" s="24" t="e">
        <f t="shared" si="1"/>
        <v>#DIV/0!</v>
      </c>
    </row>
    <row r="63" spans="1:8" s="25" customFormat="1" ht="20.25" customHeight="1" x14ac:dyDescent="0.2">
      <c r="A63" s="23" t="s">
        <v>138</v>
      </c>
      <c r="B63" s="168" t="s">
        <v>139</v>
      </c>
      <c r="C63" s="168"/>
      <c r="D63" s="168"/>
      <c r="E63" s="11"/>
      <c r="F63" s="24" t="e">
        <f t="shared" si="3"/>
        <v>#DIV/0!</v>
      </c>
      <c r="G63" s="11"/>
      <c r="H63" s="24" t="e">
        <f t="shared" si="1"/>
        <v>#DIV/0!</v>
      </c>
    </row>
    <row r="64" spans="1:8" s="25" customFormat="1" ht="20.25" customHeight="1" x14ac:dyDescent="0.2">
      <c r="A64" s="23"/>
      <c r="B64" s="168" t="s">
        <v>140</v>
      </c>
      <c r="C64" s="168"/>
      <c r="D64" s="168"/>
      <c r="E64" s="33">
        <f>E65+E66+E67+E68+E69+E70</f>
        <v>0</v>
      </c>
      <c r="F64" s="24" t="e">
        <f t="shared" si="3"/>
        <v>#DIV/0!</v>
      </c>
      <c r="G64" s="23">
        <f>G65+G66+G67+G68+G69+G70</f>
        <v>0</v>
      </c>
      <c r="H64" s="24" t="e">
        <f t="shared" si="1"/>
        <v>#DIV/0!</v>
      </c>
    </row>
    <row r="65" spans="1:8" s="13" customFormat="1" ht="20.25" customHeight="1" x14ac:dyDescent="0.2">
      <c r="A65" s="23" t="s">
        <v>141</v>
      </c>
      <c r="B65" s="170" t="s">
        <v>142</v>
      </c>
      <c r="C65" s="170"/>
      <c r="D65" s="170"/>
      <c r="E65" s="11"/>
      <c r="F65" s="24" t="e">
        <f t="shared" si="3"/>
        <v>#DIV/0!</v>
      </c>
      <c r="G65" s="11"/>
      <c r="H65" s="24" t="e">
        <f t="shared" si="1"/>
        <v>#DIV/0!</v>
      </c>
    </row>
    <row r="66" spans="1:8" s="13" customFormat="1" ht="20.25" customHeight="1" x14ac:dyDescent="0.2">
      <c r="A66" s="23" t="s">
        <v>143</v>
      </c>
      <c r="B66" s="170" t="s">
        <v>144</v>
      </c>
      <c r="C66" s="170"/>
      <c r="D66" s="170"/>
      <c r="E66" s="11"/>
      <c r="F66" s="24" t="e">
        <f t="shared" si="3"/>
        <v>#DIV/0!</v>
      </c>
      <c r="G66" s="11"/>
      <c r="H66" s="24" t="e">
        <f t="shared" si="1"/>
        <v>#DIV/0!</v>
      </c>
    </row>
    <row r="67" spans="1:8" s="13" customFormat="1" ht="20.25" customHeight="1" x14ac:dyDescent="0.2">
      <c r="A67" s="23" t="s">
        <v>145</v>
      </c>
      <c r="B67" s="170" t="s">
        <v>146</v>
      </c>
      <c r="C67" s="170"/>
      <c r="D67" s="170"/>
      <c r="E67" s="11"/>
      <c r="F67" s="24" t="e">
        <f t="shared" si="3"/>
        <v>#DIV/0!</v>
      </c>
      <c r="G67" s="11"/>
      <c r="H67" s="24" t="e">
        <f t="shared" si="1"/>
        <v>#DIV/0!</v>
      </c>
    </row>
    <row r="68" spans="1:8" s="13" customFormat="1" ht="20.25" customHeight="1" x14ac:dyDescent="0.2">
      <c r="A68" s="23" t="s">
        <v>147</v>
      </c>
      <c r="B68" s="170" t="s">
        <v>148</v>
      </c>
      <c r="C68" s="170"/>
      <c r="D68" s="170"/>
      <c r="E68" s="11"/>
      <c r="F68" s="24" t="e">
        <f t="shared" si="3"/>
        <v>#DIV/0!</v>
      </c>
      <c r="G68" s="11"/>
      <c r="H68" s="24" t="e">
        <f t="shared" si="1"/>
        <v>#DIV/0!</v>
      </c>
    </row>
    <row r="69" spans="1:8" s="13" customFormat="1" ht="20.25" customHeight="1" x14ac:dyDescent="0.2">
      <c r="A69" s="23" t="s">
        <v>149</v>
      </c>
      <c r="B69" s="170" t="s">
        <v>150</v>
      </c>
      <c r="C69" s="170"/>
      <c r="D69" s="170"/>
      <c r="E69" s="11"/>
      <c r="F69" s="24" t="e">
        <f t="shared" si="3"/>
        <v>#DIV/0!</v>
      </c>
      <c r="G69" s="11"/>
      <c r="H69" s="24" t="e">
        <f t="shared" si="1"/>
        <v>#DIV/0!</v>
      </c>
    </row>
    <row r="70" spans="1:8" s="13" customFormat="1" ht="47.25" customHeight="1" x14ac:dyDescent="0.2">
      <c r="A70" s="23" t="s">
        <v>98</v>
      </c>
      <c r="B70" s="165" t="s">
        <v>151</v>
      </c>
      <c r="C70" s="166"/>
      <c r="D70" s="167"/>
      <c r="E70" s="11"/>
      <c r="F70" s="24" t="e">
        <f t="shared" si="3"/>
        <v>#DIV/0!</v>
      </c>
      <c r="G70" s="11"/>
      <c r="H70" s="24" t="e">
        <f t="shared" si="1"/>
        <v>#DIV/0!</v>
      </c>
    </row>
    <row r="71" spans="1:8" s="25" customFormat="1" ht="20.25" customHeight="1" x14ac:dyDescent="0.2">
      <c r="A71" s="23" t="s">
        <v>152</v>
      </c>
      <c r="B71" s="168" t="s">
        <v>153</v>
      </c>
      <c r="C71" s="168"/>
      <c r="D71" s="168"/>
      <c r="E71" s="11"/>
      <c r="F71" s="24" t="e">
        <f t="shared" si="3"/>
        <v>#DIV/0!</v>
      </c>
      <c r="G71" s="11"/>
      <c r="H71" s="24" t="e">
        <f t="shared" si="1"/>
        <v>#DIV/0!</v>
      </c>
    </row>
    <row r="72" spans="1:8" s="25" customFormat="1" ht="20.25" customHeight="1" x14ac:dyDescent="0.2">
      <c r="A72" s="23"/>
      <c r="B72" s="190" t="s">
        <v>197</v>
      </c>
      <c r="C72" s="191"/>
      <c r="D72" s="192"/>
      <c r="E72" s="11"/>
      <c r="F72" s="24" t="e">
        <f t="shared" si="3"/>
        <v>#DIV/0!</v>
      </c>
      <c r="G72" s="11"/>
      <c r="H72" s="24" t="e">
        <f t="shared" si="1"/>
        <v>#DIV/0!</v>
      </c>
    </row>
    <row r="73" spans="1:8" s="25" customFormat="1" ht="20.25" customHeight="1" x14ac:dyDescent="0.2">
      <c r="A73" s="23" t="s">
        <v>154</v>
      </c>
      <c r="B73" s="169" t="s">
        <v>155</v>
      </c>
      <c r="C73" s="169"/>
      <c r="D73" s="169"/>
      <c r="E73" s="11"/>
      <c r="F73" s="24" t="e">
        <f t="shared" si="3"/>
        <v>#DIV/0!</v>
      </c>
      <c r="G73" s="11"/>
      <c r="H73" s="24" t="e">
        <f t="shared" si="1"/>
        <v>#DIV/0!</v>
      </c>
    </row>
    <row r="74" spans="1:8" s="25" customFormat="1" ht="20.25" customHeight="1" x14ac:dyDescent="0.2">
      <c r="A74" s="23" t="s">
        <v>154</v>
      </c>
      <c r="B74" s="169" t="s">
        <v>156</v>
      </c>
      <c r="C74" s="169"/>
      <c r="D74" s="169"/>
      <c r="E74" s="11"/>
      <c r="F74" s="24" t="e">
        <f t="shared" si="3"/>
        <v>#DIV/0!</v>
      </c>
      <c r="G74" s="11"/>
      <c r="H74" s="24" t="e">
        <f t="shared" si="1"/>
        <v>#DIV/0!</v>
      </c>
    </row>
    <row r="75" spans="1:8" s="25" customFormat="1" ht="20.25" customHeight="1" x14ac:dyDescent="0.2">
      <c r="A75" s="23"/>
      <c r="B75" s="190" t="s">
        <v>198</v>
      </c>
      <c r="C75" s="191"/>
      <c r="D75" s="192"/>
      <c r="E75" s="11"/>
      <c r="F75" s="24" t="e">
        <f t="shared" si="3"/>
        <v>#DIV/0!</v>
      </c>
      <c r="G75" s="11"/>
      <c r="H75" s="24" t="e">
        <f t="shared" si="1"/>
        <v>#DIV/0!</v>
      </c>
    </row>
    <row r="76" spans="1:8" s="25" customFormat="1" ht="27" customHeight="1" x14ac:dyDescent="0.2">
      <c r="A76" s="23"/>
      <c r="B76" s="193" t="s">
        <v>199</v>
      </c>
      <c r="C76" s="194"/>
      <c r="D76" s="195"/>
      <c r="E76" s="11"/>
      <c r="F76" s="24" t="e">
        <f t="shared" ref="F76:F77" si="4">E76/$E$81*100</f>
        <v>#DIV/0!</v>
      </c>
      <c r="G76" s="11"/>
      <c r="H76" s="24" t="e">
        <f t="shared" si="1"/>
        <v>#DIV/0!</v>
      </c>
    </row>
    <row r="77" spans="1:8" s="25" customFormat="1" ht="20.25" customHeight="1" x14ac:dyDescent="0.2">
      <c r="A77" s="23"/>
      <c r="B77" s="190" t="s">
        <v>200</v>
      </c>
      <c r="C77" s="191"/>
      <c r="D77" s="192"/>
      <c r="E77" s="11"/>
      <c r="F77" s="24" t="e">
        <f t="shared" si="4"/>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5">E79/$E$81*100</f>
        <v>#DIV/0!</v>
      </c>
      <c r="G79" s="11"/>
      <c r="H79" s="24" t="e">
        <f t="shared" ref="H79:H81" si="6">G79/E79*100</f>
        <v>#DIV/0!</v>
      </c>
    </row>
    <row r="80" spans="1:8" s="13" customFormat="1" ht="20.25" customHeight="1" x14ac:dyDescent="0.2">
      <c r="A80" s="23"/>
      <c r="B80" s="158" t="s">
        <v>161</v>
      </c>
      <c r="C80" s="158"/>
      <c r="D80" s="158"/>
      <c r="E80" s="11"/>
      <c r="F80" s="24" t="e">
        <f t="shared" si="5"/>
        <v>#DIV/0!</v>
      </c>
      <c r="G80" s="11"/>
      <c r="H80" s="24" t="e">
        <f t="shared" si="6"/>
        <v>#DIV/0!</v>
      </c>
    </row>
    <row r="81" spans="1:8" s="13" customFormat="1" ht="11.25" x14ac:dyDescent="0.2">
      <c r="A81" s="159" t="s">
        <v>10</v>
      </c>
      <c r="B81" s="160"/>
      <c r="C81" s="160"/>
      <c r="D81" s="161"/>
      <c r="E81" s="26">
        <f>E22+E20+E21+E19+E18+E14</f>
        <v>0</v>
      </c>
      <c r="F81" s="24" t="e">
        <f t="shared" si="5"/>
        <v>#DIV/0!</v>
      </c>
      <c r="G81" s="26">
        <f>G22+G21+G20+G19+G18+G14</f>
        <v>0</v>
      </c>
      <c r="H81" s="24" t="e">
        <f t="shared" si="6"/>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hfpsJga387CfgJXWNvizanGB2NEOsb9oNHJVizF/sSLyyRjR/8Tal4+YYXUfNQRPPj9ErS1I/+Pp44OP145SkQ==" saltValue="k3CHZQAhFnNvpmn/aAoT0w==" spinCount="100000" sheet="1" selectLockedCells="1"/>
  <mergeCells count="163">
    <mergeCell ref="B42:D42"/>
    <mergeCell ref="B41:D41"/>
    <mergeCell ref="B72:D72"/>
    <mergeCell ref="B75:D75"/>
    <mergeCell ref="B77:D77"/>
    <mergeCell ref="B76:D76"/>
    <mergeCell ref="A1:H1"/>
    <mergeCell ref="A2:H2"/>
    <mergeCell ref="A3:H3"/>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7:D27"/>
    <mergeCell ref="B28:D28"/>
    <mergeCell ref="B29:D29"/>
    <mergeCell ref="B30:D30"/>
    <mergeCell ref="B20:D20"/>
    <mergeCell ref="B22:D22"/>
    <mergeCell ref="B23:D23"/>
    <mergeCell ref="B24:D24"/>
    <mergeCell ref="B25:D25"/>
    <mergeCell ref="B26:D26"/>
    <mergeCell ref="B21:D21"/>
    <mergeCell ref="B36:D36"/>
    <mergeCell ref="B37:D37"/>
    <mergeCell ref="B38:D38"/>
    <mergeCell ref="B39:D39"/>
    <mergeCell ref="B40:D40"/>
    <mergeCell ref="B31:D31"/>
    <mergeCell ref="B32:D32"/>
    <mergeCell ref="B33:D33"/>
    <mergeCell ref="B34:D34"/>
    <mergeCell ref="B35:D35"/>
    <mergeCell ref="B49:D49"/>
    <mergeCell ref="B50:D50"/>
    <mergeCell ref="B51:D51"/>
    <mergeCell ref="B52:D52"/>
    <mergeCell ref="B53:D53"/>
    <mergeCell ref="B43:D43"/>
    <mergeCell ref="B44:D44"/>
    <mergeCell ref="B45:D45"/>
    <mergeCell ref="B46:D46"/>
    <mergeCell ref="B47:D47"/>
    <mergeCell ref="B48:D48"/>
    <mergeCell ref="B59:D59"/>
    <mergeCell ref="B60:D60"/>
    <mergeCell ref="B61:D61"/>
    <mergeCell ref="B62:D62"/>
    <mergeCell ref="B63:D63"/>
    <mergeCell ref="B54:D54"/>
    <mergeCell ref="B55:D55"/>
    <mergeCell ref="B56:D56"/>
    <mergeCell ref="B57:D57"/>
    <mergeCell ref="B58:D58"/>
    <mergeCell ref="B70:D70"/>
    <mergeCell ref="B71:D71"/>
    <mergeCell ref="B73:D73"/>
    <mergeCell ref="B74:D74"/>
    <mergeCell ref="B78:D78"/>
    <mergeCell ref="B79:D79"/>
    <mergeCell ref="B64:D64"/>
    <mergeCell ref="B65:D65"/>
    <mergeCell ref="B66:D66"/>
    <mergeCell ref="B67:D67"/>
    <mergeCell ref="B68:D68"/>
    <mergeCell ref="B69:D69"/>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G103:H103"/>
    <mergeCell ref="A104:B104"/>
    <mergeCell ref="E104:F104"/>
    <mergeCell ref="G104:H104"/>
    <mergeCell ref="A101:B101"/>
    <mergeCell ref="E101:F101"/>
    <mergeCell ref="G101:H101"/>
    <mergeCell ref="A102:B102"/>
    <mergeCell ref="E102:F102"/>
    <mergeCell ref="G102:H102"/>
    <mergeCell ref="A4:H4"/>
    <mergeCell ref="A111:B111"/>
    <mergeCell ref="E111:F111"/>
    <mergeCell ref="G111:H111"/>
    <mergeCell ref="A109:B109"/>
    <mergeCell ref="E109:F109"/>
    <mergeCell ref="G109:H109"/>
    <mergeCell ref="A110:B110"/>
    <mergeCell ref="E110:F110"/>
    <mergeCell ref="G110:H110"/>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03:B103"/>
    <mergeCell ref="E103:F103"/>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5111F-18E9-4B29-88F8-1329ADCA31BC}">
  <dimension ref="A1:H111"/>
  <sheetViews>
    <sheetView topLeftCell="A31" zoomScaleSheetLayoutView="110" workbookViewId="0">
      <selection activeCell="G41" sqref="G41"/>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w3kflUZU+snK4+HBnK5gA53tg8aNFmJpe0Mq0UsjpAE13xIM1CvqfW96JH/2mwEKDHVFWVepYmmw0kjtWQ0VXA==" saltValue="3SKAtkcHei88AOeiRMLNTg=="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53D6-2E18-43D4-BD1F-4BDE2F1EFACE}">
  <dimension ref="A1:R96"/>
  <sheetViews>
    <sheetView zoomScale="90" zoomScaleNormal="90" zoomScaleSheetLayoutView="90" workbookViewId="0">
      <selection activeCell="E16" sqref="E16"/>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1+RMfuxYwlXN/S5YMMkD5cceQE51y7hyCz71lPW+mjHdcmkGmI62KFcEGuJqa/NEGbTqK78vSH1iz7Qod8rjnw==" saltValue="mVTksKBH5RHDgjodeD0MUg=="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38" priority="14" operator="greaterThan">
      <formula>$E$22</formula>
    </cfRule>
  </conditionalFormatting>
  <conditionalFormatting sqref="E24:Q24">
    <cfRule type="expression" priority="2" stopIfTrue="1">
      <formula>"DEJAR EN BLANCO"</formula>
    </cfRule>
  </conditionalFormatting>
  <conditionalFormatting sqref="F48">
    <cfRule type="cellIs" dxfId="37" priority="13" operator="greaterThan">
      <formula>$F$22</formula>
    </cfRule>
  </conditionalFormatting>
  <conditionalFormatting sqref="G48">
    <cfRule type="cellIs" dxfId="36" priority="12" operator="greaterThan">
      <formula>$G$22</formula>
    </cfRule>
  </conditionalFormatting>
  <conditionalFormatting sqref="H48">
    <cfRule type="cellIs" dxfId="35" priority="11" operator="greaterThan">
      <formula>$H$22</formula>
    </cfRule>
  </conditionalFormatting>
  <conditionalFormatting sqref="I48">
    <cfRule type="cellIs" dxfId="34" priority="10" operator="greaterThan">
      <formula>$I$22</formula>
    </cfRule>
  </conditionalFormatting>
  <conditionalFormatting sqref="J48">
    <cfRule type="cellIs" dxfId="33" priority="9" operator="greaterThan">
      <formula>$J$22</formula>
    </cfRule>
  </conditionalFormatting>
  <conditionalFormatting sqref="K48">
    <cfRule type="cellIs" dxfId="32" priority="8" operator="greaterThan">
      <formula>$K$22</formula>
    </cfRule>
  </conditionalFormatting>
  <conditionalFormatting sqref="L48">
    <cfRule type="cellIs" dxfId="31" priority="7" operator="greaterThan">
      <formula>$L$22</formula>
    </cfRule>
  </conditionalFormatting>
  <conditionalFormatting sqref="M48">
    <cfRule type="cellIs" dxfId="30" priority="6" operator="greaterThan">
      <formula>$M$22</formula>
    </cfRule>
  </conditionalFormatting>
  <conditionalFormatting sqref="N48">
    <cfRule type="cellIs" dxfId="29" priority="5" operator="greaterThan">
      <formula>$N$22</formula>
    </cfRule>
  </conditionalFormatting>
  <conditionalFormatting sqref="O48">
    <cfRule type="cellIs" dxfId="28" priority="4" operator="greaterThan">
      <formula>$O$22</formula>
    </cfRule>
  </conditionalFormatting>
  <conditionalFormatting sqref="P48">
    <cfRule type="cellIs" dxfId="27" priority="3" operator="greaterThan">
      <formula>$P$22</formula>
    </cfRule>
  </conditionalFormatting>
  <conditionalFormatting sqref="Q48">
    <cfRule type="cellIs" dxfId="26"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033AB-A0F3-4621-9630-76118B445B64}">
  <dimension ref="A1:H111"/>
  <sheetViews>
    <sheetView topLeftCell="A31" zoomScaleSheetLayoutView="110" workbookViewId="0">
      <selection activeCell="G41" sqref="G41"/>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CPTDumE7cbDfkzMPYpXFn+t4uo4FuK46efxJmqq7m+DWe1G7dg6P80eKE++kP13sE8mVXk0cM8JwqVC+di/pVQ==" saltValue="dPatKiVtfHHUh8wiNmxc2Q=="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D2E4-DA94-4BC1-8509-450DDB564813}">
  <dimension ref="A1:R96"/>
  <sheetViews>
    <sheetView zoomScale="90" zoomScaleNormal="90" zoomScaleSheetLayoutView="90" workbookViewId="0">
      <selection activeCell="E16" sqref="E16"/>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oqyGDcqjJGoo40mBMA6sdB6mn+3kSnqvWDfFiSG9FX6TcckGzIZgmLprg79Qbl0Iqgw9p+3gDRnADaby3y5VKw==" saltValue="wJSpNvnL4V4X5tgLfbP59Q=="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25" priority="14" operator="greaterThan">
      <formula>$E$22</formula>
    </cfRule>
  </conditionalFormatting>
  <conditionalFormatting sqref="E24:Q24">
    <cfRule type="expression" priority="2" stopIfTrue="1">
      <formula>"DEJAR EN BLANCO"</formula>
    </cfRule>
  </conditionalFormatting>
  <conditionalFormatting sqref="F48">
    <cfRule type="cellIs" dxfId="24" priority="13" operator="greaterThan">
      <formula>$F$22</formula>
    </cfRule>
  </conditionalFormatting>
  <conditionalFormatting sqref="G48">
    <cfRule type="cellIs" dxfId="23" priority="12" operator="greaterThan">
      <formula>$G$22</formula>
    </cfRule>
  </conditionalFormatting>
  <conditionalFormatting sqref="H48">
    <cfRule type="cellIs" dxfId="22" priority="11" operator="greaterThan">
      <formula>$H$22</formula>
    </cfRule>
  </conditionalFormatting>
  <conditionalFormatting sqref="I48">
    <cfRule type="cellIs" dxfId="21" priority="10" operator="greaterThan">
      <formula>$I$22</formula>
    </cfRule>
  </conditionalFormatting>
  <conditionalFormatting sqref="J48">
    <cfRule type="cellIs" dxfId="20" priority="9" operator="greaterThan">
      <formula>$J$22</formula>
    </cfRule>
  </conditionalFormatting>
  <conditionalFormatting sqref="K48">
    <cfRule type="cellIs" dxfId="19" priority="8" operator="greaterThan">
      <formula>$K$22</formula>
    </cfRule>
  </conditionalFormatting>
  <conditionalFormatting sqref="L48">
    <cfRule type="cellIs" dxfId="18" priority="7" operator="greaterThan">
      <formula>$L$22</formula>
    </cfRule>
  </conditionalFormatting>
  <conditionalFormatting sqref="M48">
    <cfRule type="cellIs" dxfId="17" priority="6" operator="greaterThan">
      <formula>$M$22</formula>
    </cfRule>
  </conditionalFormatting>
  <conditionalFormatting sqref="N48">
    <cfRule type="cellIs" dxfId="16" priority="5" operator="greaterThan">
      <formula>$N$22</formula>
    </cfRule>
  </conditionalFormatting>
  <conditionalFormatting sqref="O48">
    <cfRule type="cellIs" dxfId="15" priority="4" operator="greaterThan">
      <formula>$O$22</formula>
    </cfRule>
  </conditionalFormatting>
  <conditionalFormatting sqref="P48">
    <cfRule type="cellIs" dxfId="14" priority="3" operator="greaterThan">
      <formula>$P$22</formula>
    </cfRule>
  </conditionalFormatting>
  <conditionalFormatting sqref="Q48">
    <cfRule type="cellIs" dxfId="13"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EF0AE-B8C8-4BAB-BF8A-376C05B8B78A}">
  <dimension ref="A1:H111"/>
  <sheetViews>
    <sheetView zoomScaleSheetLayoutView="110" workbookViewId="0">
      <selection activeCell="G42" sqref="G42"/>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IpOTDwsXiSr+Vv1Y7qurepg2tLAURl50STFtVtW+Nijc8ex8A9eKypnPkNJHsfE0SkkrMZ9UUxqgGwohrSaFAw==" saltValue="Kvje9exQMcjvc2a09rbKAg=="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84C11-DD14-4D0A-BA67-C1B6E6C19C51}">
  <dimension ref="A1:R96"/>
  <sheetViews>
    <sheetView tabSelected="1" topLeftCell="A7" zoomScale="90" zoomScaleNormal="90" zoomScaleSheetLayoutView="90" workbookViewId="0">
      <selection activeCell="B10" sqref="B10:G10"/>
    </sheetView>
  </sheetViews>
  <sheetFormatPr baseColWidth="10" defaultRowHeight="12.75" x14ac:dyDescent="0.2"/>
  <cols>
    <col min="1" max="1" width="28.140625" customWidth="1"/>
    <col min="2" max="3" width="15.140625" customWidth="1"/>
    <col min="4" max="4" width="16.85546875" customWidth="1"/>
    <col min="5" max="16" width="9.7109375" customWidth="1"/>
    <col min="17" max="17" width="11.28515625" customWidth="1"/>
    <col min="18" max="18" width="7.140625" customWidth="1"/>
  </cols>
  <sheetData>
    <row r="1" spans="1:17" x14ac:dyDescent="0.2">
      <c r="A1" s="229" t="s">
        <v>0</v>
      </c>
      <c r="B1" s="229"/>
      <c r="C1" s="229"/>
      <c r="D1" s="229"/>
      <c r="E1" s="229"/>
      <c r="F1" s="229"/>
      <c r="G1" s="229"/>
      <c r="H1" s="229"/>
      <c r="I1" s="229"/>
      <c r="J1" s="229"/>
      <c r="K1" s="229"/>
      <c r="L1" s="229"/>
      <c r="M1" s="229"/>
      <c r="N1" s="229"/>
      <c r="O1" s="229"/>
      <c r="P1" s="229"/>
      <c r="Q1" s="229"/>
    </row>
    <row r="2" spans="1:17" x14ac:dyDescent="0.2">
      <c r="A2" s="229" t="s">
        <v>1</v>
      </c>
      <c r="B2" s="229"/>
      <c r="C2" s="229"/>
      <c r="D2" s="229"/>
      <c r="E2" s="229"/>
      <c r="F2" s="229"/>
      <c r="G2" s="229"/>
      <c r="H2" s="229"/>
      <c r="I2" s="229"/>
      <c r="J2" s="229"/>
      <c r="K2" s="229"/>
      <c r="L2" s="229"/>
      <c r="M2" s="229"/>
      <c r="N2" s="229"/>
      <c r="O2" s="229"/>
      <c r="P2" s="229"/>
      <c r="Q2" s="229"/>
    </row>
    <row r="3" spans="1:17" x14ac:dyDescent="0.2">
      <c r="A3" s="229" t="s">
        <v>2</v>
      </c>
      <c r="B3" s="229"/>
      <c r="C3" s="229"/>
      <c r="D3" s="229"/>
      <c r="E3" s="229"/>
      <c r="F3" s="229"/>
      <c r="G3" s="229"/>
      <c r="H3" s="229"/>
      <c r="I3" s="229"/>
      <c r="J3" s="229"/>
      <c r="K3" s="229"/>
      <c r="L3" s="229"/>
      <c r="M3" s="229"/>
      <c r="N3" s="229"/>
      <c r="O3" s="229"/>
      <c r="P3" s="229"/>
      <c r="Q3" s="229"/>
    </row>
    <row r="5" spans="1:17" x14ac:dyDescent="0.2">
      <c r="P5" s="37"/>
      <c r="Q5" s="37"/>
    </row>
    <row r="6" spans="1:17" x14ac:dyDescent="0.2">
      <c r="P6" s="230" t="s">
        <v>3</v>
      </c>
      <c r="Q6" s="230"/>
    </row>
    <row r="7" spans="1:17" x14ac:dyDescent="0.2">
      <c r="A7" s="229" t="s">
        <v>214</v>
      </c>
      <c r="B7" s="229"/>
      <c r="C7" s="229"/>
      <c r="D7" s="229"/>
      <c r="E7" s="229"/>
      <c r="F7" s="229"/>
      <c r="G7" s="229"/>
      <c r="H7" s="229"/>
      <c r="I7" s="229"/>
      <c r="J7" s="229"/>
      <c r="K7" s="229"/>
      <c r="L7" s="229"/>
      <c r="M7" s="229"/>
      <c r="N7" s="229"/>
      <c r="O7" s="229"/>
      <c r="P7" s="229"/>
      <c r="Q7" s="229"/>
    </row>
    <row r="8" spans="1:17" x14ac:dyDescent="0.2">
      <c r="D8" s="229" t="s">
        <v>211</v>
      </c>
      <c r="E8" s="229"/>
      <c r="F8" s="229"/>
      <c r="G8" s="229"/>
      <c r="H8" s="229"/>
      <c r="I8" s="229"/>
      <c r="J8" s="229"/>
      <c r="K8" s="229"/>
    </row>
    <row r="9" spans="1:17" ht="13.5" thickBot="1" x14ac:dyDescent="0.25">
      <c r="A9" t="s">
        <v>4</v>
      </c>
      <c r="B9" s="142"/>
      <c r="C9" s="143"/>
      <c r="D9" s="143"/>
      <c r="E9" s="143"/>
      <c r="F9" s="143"/>
      <c r="G9" s="143"/>
      <c r="J9" s="39"/>
      <c r="K9" s="39"/>
      <c r="L9" s="39"/>
      <c r="M9" s="39"/>
      <c r="N9" s="40" t="s">
        <v>5</v>
      </c>
      <c r="O9" s="142"/>
      <c r="P9" s="143"/>
      <c r="Q9" s="143"/>
    </row>
    <row r="10" spans="1:17" ht="13.5" thickBot="1" x14ac:dyDescent="0.25">
      <c r="A10" t="s">
        <v>6</v>
      </c>
      <c r="B10" s="121"/>
      <c r="C10" s="59"/>
      <c r="D10" s="59"/>
      <c r="E10" s="59"/>
      <c r="F10" s="59"/>
      <c r="G10" s="59"/>
      <c r="J10" s="39"/>
      <c r="K10" s="39"/>
      <c r="L10" s="39"/>
      <c r="M10" s="39"/>
      <c r="N10" s="40" t="s">
        <v>7</v>
      </c>
      <c r="O10" s="59"/>
      <c r="P10" s="59"/>
      <c r="Q10" s="59"/>
    </row>
    <row r="11" spans="1:17" ht="13.5" thickBot="1" x14ac:dyDescent="0.25">
      <c r="A11" t="s">
        <v>201</v>
      </c>
      <c r="B11" s="121"/>
      <c r="C11" s="59"/>
      <c r="D11" s="59"/>
      <c r="E11" s="59"/>
      <c r="F11" s="59"/>
      <c r="G11" s="59"/>
      <c r="J11" s="39"/>
      <c r="K11" s="39"/>
      <c r="L11" s="39"/>
      <c r="M11" s="228" t="s">
        <v>215</v>
      </c>
      <c r="N11" s="228"/>
      <c r="O11" s="59"/>
      <c r="P11" s="59"/>
      <c r="Q11" s="59"/>
    </row>
    <row r="13" spans="1:17" x14ac:dyDescent="0.2">
      <c r="A13" s="122" t="s">
        <v>8</v>
      </c>
      <c r="B13" s="123"/>
      <c r="C13" s="123"/>
      <c r="D13" s="123"/>
      <c r="E13" s="225" t="s">
        <v>9</v>
      </c>
      <c r="F13" s="226"/>
      <c r="G13" s="226"/>
      <c r="H13" s="226"/>
      <c r="I13" s="226"/>
      <c r="J13" s="226"/>
      <c r="K13" s="226"/>
      <c r="L13" s="226"/>
      <c r="M13" s="226"/>
      <c r="N13" s="226"/>
      <c r="O13" s="226"/>
      <c r="P13" s="227"/>
      <c r="Q13" s="131" t="s">
        <v>10</v>
      </c>
    </row>
    <row r="14" spans="1:17" x14ac:dyDescent="0.2">
      <c r="A14" s="124"/>
      <c r="B14" s="125"/>
      <c r="C14" s="125"/>
      <c r="D14" s="125"/>
      <c r="E14" s="131" t="s">
        <v>11</v>
      </c>
      <c r="F14" s="41" t="s">
        <v>12</v>
      </c>
      <c r="G14" s="41" t="s">
        <v>13</v>
      </c>
      <c r="H14" s="41" t="s">
        <v>14</v>
      </c>
      <c r="I14" s="131" t="s">
        <v>15</v>
      </c>
      <c r="J14" s="131" t="s">
        <v>16</v>
      </c>
      <c r="K14" s="41" t="s">
        <v>17</v>
      </c>
      <c r="L14" s="41" t="s">
        <v>17</v>
      </c>
      <c r="M14" s="41" t="s">
        <v>17</v>
      </c>
      <c r="N14" s="41" t="s">
        <v>17</v>
      </c>
      <c r="O14" s="41">
        <v>4</v>
      </c>
      <c r="P14" s="41" t="s">
        <v>17</v>
      </c>
      <c r="Q14" s="132"/>
    </row>
    <row r="15" spans="1:17" x14ac:dyDescent="0.2">
      <c r="A15" s="126"/>
      <c r="B15" s="127"/>
      <c r="C15" s="127"/>
      <c r="D15" s="127"/>
      <c r="E15" s="133"/>
      <c r="F15" s="42" t="s">
        <v>18</v>
      </c>
      <c r="G15" s="42" t="s">
        <v>19</v>
      </c>
      <c r="H15" s="42" t="s">
        <v>20</v>
      </c>
      <c r="I15" s="133"/>
      <c r="J15" s="133"/>
      <c r="K15" s="43" t="s">
        <v>21</v>
      </c>
      <c r="L15" s="43" t="s">
        <v>21</v>
      </c>
      <c r="M15" s="43" t="s">
        <v>21</v>
      </c>
      <c r="N15" s="43" t="s">
        <v>21</v>
      </c>
      <c r="O15" s="43" t="s">
        <v>21</v>
      </c>
      <c r="P15" s="43" t="s">
        <v>21</v>
      </c>
      <c r="Q15" s="133"/>
    </row>
    <row r="16" spans="1:17" s="45" customFormat="1" ht="18.75" customHeight="1" x14ac:dyDescent="0.2">
      <c r="A16" s="136" t="s">
        <v>22</v>
      </c>
      <c r="B16" s="137"/>
      <c r="C16" s="137"/>
      <c r="D16" s="138"/>
      <c r="E16" s="44">
        <f>'ENE 1'!E16+'FEB 1'!E16+'MAR 1'!E16+'ABR 1'!E16+'MAY 1'!E16+'JUN 1'!E16+'JUL 1'!E16+'AGO 1'!E16+'SEP 1'!E16+'OCT 1'!E16+'NOV 1'!E16+'DIC 1'!E16</f>
        <v>0</v>
      </c>
      <c r="F16" s="44">
        <f>'ENE 1'!F16+'FEB 1'!F16+'MAR 1'!F16+'ABR 1'!F16+'MAY 1'!F16+'JUN 1'!F16+'JUL 1'!F16+'AGO 1'!F16+'SEP 1'!F16+'OCT 1'!F16+'NOV 1'!F16+'DIC 1'!F16</f>
        <v>0</v>
      </c>
      <c r="G16" s="44">
        <f>'ENE 1'!G16+'FEB 1'!G16+'MAR 1'!G16+'ABR 1'!G16+'MAY 1'!G16+'JUN 1'!G16+'JUL 1'!G16+'AGO 1'!G16+'SEP 1'!G16+'OCT 1'!G16+'NOV 1'!G16+'DIC 1'!G16</f>
        <v>0</v>
      </c>
      <c r="H16" s="44">
        <f>'ENE 1'!H16+'FEB 1'!H16+'MAR 1'!H16+'ABR 1'!H16+'MAY 1'!H16+'JUN 1'!H16+'JUL 1'!H16+'AGO 1'!H16+'SEP 1'!H16+'OCT 1'!H16+'NOV 1'!H16+'DIC 1'!H16</f>
        <v>0</v>
      </c>
      <c r="I16" s="44">
        <f>'ENE 1'!I16+'FEB 1'!I16+'MAR 1'!I16+'ABR 1'!I16+'MAY 1'!I16+'JUN 1'!I16+'JUL 1'!I16+'AGO 1'!I16+'SEP 1'!I16+'OCT 1'!I16+'NOV 1'!I16+'DIC 1'!I16</f>
        <v>0</v>
      </c>
      <c r="J16" s="44">
        <f>'ENE 1'!J16+'FEB 1'!J16+'MAR 1'!J16+'ABR 1'!J16+'MAY 1'!J16+'JUN 1'!J16+'JUL 1'!J16+'AGO 1'!J16+'SEP 1'!J16+'OCT 1'!J16+'NOV 1'!J16+'DIC 1'!J16</f>
        <v>0</v>
      </c>
      <c r="K16" s="44">
        <f>'ENE 1'!K16+'FEB 1'!K16+'MAR 1'!K16+'ABR 1'!K16+'MAY 1'!K16+'JUN 1'!K16+'JUL 1'!K16+'AGO 1'!K16+'SEP 1'!K16+'OCT 1'!K16+'NOV 1'!K16+'DIC 1'!K16</f>
        <v>0</v>
      </c>
      <c r="L16" s="44">
        <f>'ENE 1'!L16+'FEB 1'!L16+'MAR 1'!L16+'ABR 1'!L16+'MAY 1'!L16+'JUN 1'!L16+'JUL 1'!L16+'AGO 1'!L16+'SEP 1'!L16+'OCT 1'!L16+'NOV 1'!L16+'DIC 1'!L16</f>
        <v>0</v>
      </c>
      <c r="M16" s="44">
        <f>'ENE 1'!M16+'FEB 1'!M16+'MAR 1'!M16+'ABR 1'!M16+'MAY 1'!M16+'JUN 1'!M16+'JUL 1'!M16+'AGO 1'!M16+'SEP 1'!M16+'OCT 1'!M16+'NOV 1'!M16+'DIC 1'!M16</f>
        <v>0</v>
      </c>
      <c r="N16" s="44">
        <f>'ENE 1'!N16+'FEB 1'!N16+'MAR 1'!N16+'ABR 1'!N16+'MAY 1'!N16+'JUN 1'!N16+'JUL 1'!N16+'AGO 1'!N16+'SEP 1'!N16+'OCT 1'!N16+'NOV 1'!N16+'DIC 1'!N16</f>
        <v>0</v>
      </c>
      <c r="O16" s="44">
        <f>'ENE 1'!O16+'FEB 1'!O16+'MAR 1'!O16+'ABR 1'!O16+'MAY 1'!O16+'JUN 1'!O16+'JUL 1'!O16+'AGO 1'!O16+'SEP 1'!O16+'OCT 1'!O16+'NOV 1'!O16+'DIC 1'!O16</f>
        <v>0</v>
      </c>
      <c r="P16" s="44">
        <f>'ENE 1'!P16+'FEB 1'!P16+'MAR 1'!P16+'ABR 1'!P16+'MAY 1'!P16+'JUN 1'!P16+'JUL 1'!P16+'AGO 1'!P16+'SEP 1'!P16+'OCT 1'!P16+'NOV 1'!P16+'DIC 1'!P16</f>
        <v>0</v>
      </c>
      <c r="Q16" s="8">
        <f>SUM(E16:P16)</f>
        <v>0</v>
      </c>
    </row>
    <row r="17" spans="1:17" s="45" customFormat="1" ht="25.5" customHeight="1" x14ac:dyDescent="0.2">
      <c r="A17" s="136" t="s">
        <v>202</v>
      </c>
      <c r="B17" s="137"/>
      <c r="C17" s="137"/>
      <c r="D17" s="138"/>
      <c r="E17" s="44">
        <f>'ENE 1'!E17+'FEB 1'!E17+'MAR 1'!E17+'ABR 1'!E17+'MAY 1'!E17+'JUN 1'!E17+'JUL 1'!E17+'AGO 1'!E17+'SEP 1'!E17+'OCT 1'!E17+'NOV 1'!E17+'DIC 1'!E17</f>
        <v>0</v>
      </c>
      <c r="F17" s="44">
        <f>'ENE 1'!F17+'FEB 1'!F17+'MAR 1'!F17+'ABR 1'!F17+'MAY 1'!F17+'JUN 1'!F17+'JUL 1'!F17+'AGO 1'!F17+'SEP 1'!F17+'OCT 1'!F17+'NOV 1'!F17+'DIC 1'!F17</f>
        <v>0</v>
      </c>
      <c r="G17" s="44">
        <f>'ENE 1'!G17+'FEB 1'!G17+'MAR 1'!G17+'ABR 1'!G17+'MAY 1'!G17+'JUN 1'!G17+'JUL 1'!G17+'AGO 1'!G17+'SEP 1'!G17+'OCT 1'!G17+'NOV 1'!G17+'DIC 1'!G17</f>
        <v>0</v>
      </c>
      <c r="H17" s="44">
        <f>'ENE 1'!H17+'FEB 1'!H17+'MAR 1'!H17+'ABR 1'!H17+'MAY 1'!H17+'JUN 1'!H17+'JUL 1'!H17+'AGO 1'!H17+'SEP 1'!H17+'OCT 1'!H17+'NOV 1'!H17+'DIC 1'!H17</f>
        <v>0</v>
      </c>
      <c r="I17" s="44">
        <f>'ENE 1'!I17+'FEB 1'!I17+'MAR 1'!I17+'ABR 1'!I17+'MAY 1'!I17+'JUN 1'!I17+'JUL 1'!I17+'AGO 1'!I17+'SEP 1'!I17+'OCT 1'!I17+'NOV 1'!I17+'DIC 1'!I17</f>
        <v>0</v>
      </c>
      <c r="J17" s="44">
        <f>'ENE 1'!J17+'FEB 1'!J17+'MAR 1'!J17+'ABR 1'!J17+'MAY 1'!J17+'JUN 1'!J17+'JUL 1'!J17+'AGO 1'!J17+'SEP 1'!J17+'OCT 1'!J17+'NOV 1'!J17+'DIC 1'!J17</f>
        <v>0</v>
      </c>
      <c r="K17" s="44">
        <f>'ENE 1'!K17+'FEB 1'!K17+'MAR 1'!K17+'ABR 1'!K17+'MAY 1'!K17+'JUN 1'!K17+'JUL 1'!K17+'AGO 1'!K17+'SEP 1'!K17+'OCT 1'!K17+'NOV 1'!K17+'DIC 1'!K17</f>
        <v>0</v>
      </c>
      <c r="L17" s="44">
        <f>'ENE 1'!L17+'FEB 1'!L17+'MAR 1'!L17+'ABR 1'!L17+'MAY 1'!L17+'JUN 1'!L17+'JUL 1'!L17+'AGO 1'!L17+'SEP 1'!L17+'OCT 1'!L17+'NOV 1'!L17+'DIC 1'!L17</f>
        <v>0</v>
      </c>
      <c r="M17" s="44">
        <f>'ENE 1'!M17+'FEB 1'!M17+'MAR 1'!M17+'ABR 1'!M17+'MAY 1'!M17+'JUN 1'!M17+'JUL 1'!M17+'AGO 1'!M17+'SEP 1'!M17+'OCT 1'!M17+'NOV 1'!M17+'DIC 1'!M17</f>
        <v>0</v>
      </c>
      <c r="N17" s="44">
        <f>'ENE 1'!N17+'FEB 1'!N17+'MAR 1'!N17+'ABR 1'!N17+'MAY 1'!N17+'JUN 1'!N17+'JUL 1'!N17+'AGO 1'!N17+'SEP 1'!N17+'OCT 1'!N17+'NOV 1'!N17+'DIC 1'!N17</f>
        <v>0</v>
      </c>
      <c r="O17" s="44">
        <f>'ENE 1'!O17+'FEB 1'!O17+'MAR 1'!O17+'ABR 1'!O17+'MAY 1'!O17+'JUN 1'!O17+'JUL 1'!O17+'AGO 1'!O17+'SEP 1'!O17+'OCT 1'!O17+'NOV 1'!O17+'DIC 1'!O17</f>
        <v>0</v>
      </c>
      <c r="P17" s="44">
        <f>'ENE 1'!P17+'FEB 1'!P17+'MAR 1'!P17+'ABR 1'!P17+'MAY 1'!P17+'JUN 1'!P17+'JUL 1'!P17+'AGO 1'!P17+'SEP 1'!P17+'OCT 1'!P17+'NOV 1'!P17+'DIC 1'!P17</f>
        <v>0</v>
      </c>
      <c r="Q17" s="8">
        <f t="shared" ref="Q17:Q23" si="0">SUM(E17:P17)</f>
        <v>0</v>
      </c>
    </row>
    <row r="18" spans="1:17" s="45" customFormat="1" ht="25.5" customHeight="1" x14ac:dyDescent="0.2">
      <c r="A18" s="136" t="s">
        <v>23</v>
      </c>
      <c r="B18" s="137"/>
      <c r="C18" s="137"/>
      <c r="D18" s="138"/>
      <c r="E18" s="44">
        <f>'ENE 1'!E18+'FEB 1'!E18+'MAR 1'!E18+'ABR 1'!E18+'MAY 1'!E18+'JUN 1'!E18+'JUL 1'!E18+'AGO 1'!E18+'SEP 1'!E18+'OCT 1'!E18+'NOV 1'!E18+'DIC 1'!E18</f>
        <v>0</v>
      </c>
      <c r="F18" s="44">
        <f>'ENE 1'!F18+'FEB 1'!F18+'MAR 1'!F18+'ABR 1'!F18+'MAY 1'!F18+'JUN 1'!F18+'JUL 1'!F18+'AGO 1'!F18+'SEP 1'!F18+'OCT 1'!F18+'NOV 1'!F18+'DIC 1'!F18</f>
        <v>0</v>
      </c>
      <c r="G18" s="44">
        <f>'ENE 1'!G18+'FEB 1'!G18+'MAR 1'!G18+'ABR 1'!G18+'MAY 1'!G18+'JUN 1'!G18+'JUL 1'!G18+'AGO 1'!G18+'SEP 1'!G18+'OCT 1'!G18+'NOV 1'!G18+'DIC 1'!G18</f>
        <v>0</v>
      </c>
      <c r="H18" s="44">
        <f>'ENE 1'!H18+'FEB 1'!H18+'MAR 1'!H18+'ABR 1'!H18+'MAY 1'!H18+'JUN 1'!H18+'JUL 1'!H18+'AGO 1'!H18+'SEP 1'!H18+'OCT 1'!H18+'NOV 1'!H18+'DIC 1'!H18</f>
        <v>0</v>
      </c>
      <c r="I18" s="44">
        <f>'ENE 1'!I18+'FEB 1'!I18+'MAR 1'!I18+'ABR 1'!I18+'MAY 1'!I18+'JUN 1'!I18+'JUL 1'!I18+'AGO 1'!I18+'SEP 1'!I18+'OCT 1'!I18+'NOV 1'!I18+'DIC 1'!I18</f>
        <v>0</v>
      </c>
      <c r="J18" s="44">
        <f>'ENE 1'!J18+'FEB 1'!J18+'MAR 1'!J18+'ABR 1'!J18+'MAY 1'!J18+'JUN 1'!J18+'JUL 1'!J18+'AGO 1'!J18+'SEP 1'!J18+'OCT 1'!J18+'NOV 1'!J18+'DIC 1'!J18</f>
        <v>0</v>
      </c>
      <c r="K18" s="44">
        <f>'ENE 1'!K18+'FEB 1'!K18+'MAR 1'!K18+'ABR 1'!K18+'MAY 1'!K18+'JUN 1'!K18+'JUL 1'!K18+'AGO 1'!K18+'SEP 1'!K18+'OCT 1'!K18+'NOV 1'!K18+'DIC 1'!K18</f>
        <v>0</v>
      </c>
      <c r="L18" s="44">
        <f>'ENE 1'!L18+'FEB 1'!L18+'MAR 1'!L18+'ABR 1'!L18+'MAY 1'!L18+'JUN 1'!L18+'JUL 1'!L18+'AGO 1'!L18+'SEP 1'!L18+'OCT 1'!L18+'NOV 1'!L18+'DIC 1'!L18</f>
        <v>0</v>
      </c>
      <c r="M18" s="44">
        <f>'ENE 1'!M18+'FEB 1'!M18+'MAR 1'!M18+'ABR 1'!M18+'MAY 1'!M18+'JUN 1'!M18+'JUL 1'!M18+'AGO 1'!M18+'SEP 1'!M18+'OCT 1'!M18+'NOV 1'!M18+'DIC 1'!M18</f>
        <v>0</v>
      </c>
      <c r="N18" s="44">
        <f>'ENE 1'!N18+'FEB 1'!N18+'MAR 1'!N18+'ABR 1'!N18+'MAY 1'!N18+'JUN 1'!N18+'JUL 1'!N18+'AGO 1'!N18+'SEP 1'!N18+'OCT 1'!N18+'NOV 1'!N18+'DIC 1'!N18</f>
        <v>0</v>
      </c>
      <c r="O18" s="44">
        <f>'ENE 1'!O18+'FEB 1'!O18+'MAR 1'!O18+'ABR 1'!O18+'MAY 1'!O18+'JUN 1'!O18+'JUL 1'!O18+'AGO 1'!O18+'SEP 1'!O18+'OCT 1'!O18+'NOV 1'!O18+'DIC 1'!O18</f>
        <v>0</v>
      </c>
      <c r="P18" s="44">
        <f>'ENE 1'!P18+'FEB 1'!P18+'MAR 1'!P18+'ABR 1'!P18+'MAY 1'!P18+'JUN 1'!P18+'JUL 1'!P18+'AGO 1'!P18+'SEP 1'!P18+'OCT 1'!P18+'NOV 1'!P18+'DIC 1'!P18</f>
        <v>0</v>
      </c>
      <c r="Q18" s="8">
        <f t="shared" si="0"/>
        <v>0</v>
      </c>
    </row>
    <row r="19" spans="1:17" s="45" customFormat="1" ht="17.25" customHeight="1" x14ac:dyDescent="0.2">
      <c r="A19" s="136" t="s">
        <v>184</v>
      </c>
      <c r="B19" s="137"/>
      <c r="C19" s="137"/>
      <c r="D19" s="138"/>
      <c r="E19" s="44">
        <f>'ENE 1'!E19+'FEB 1'!E19+'MAR 1'!E19+'ABR 1'!E19+'MAY 1'!E19+'JUN 1'!E19+'JUL 1'!E19+'AGO 1'!E19+'SEP 1'!E19+'OCT 1'!E19+'NOV 1'!E19+'DIC 1'!E19</f>
        <v>0</v>
      </c>
      <c r="F19" s="44">
        <f>'ENE 1'!F19+'FEB 1'!F19+'MAR 1'!F19+'ABR 1'!F19+'MAY 1'!F19+'JUN 1'!F19+'JUL 1'!F19+'AGO 1'!F19+'SEP 1'!F19+'OCT 1'!F19+'NOV 1'!F19+'DIC 1'!F19</f>
        <v>0</v>
      </c>
      <c r="G19" s="44">
        <f>'ENE 1'!G19+'FEB 1'!G19+'MAR 1'!G19+'ABR 1'!G19+'MAY 1'!G19+'JUN 1'!G19+'JUL 1'!G19+'AGO 1'!G19+'SEP 1'!G19+'OCT 1'!G19+'NOV 1'!G19+'DIC 1'!G19</f>
        <v>0</v>
      </c>
      <c r="H19" s="44">
        <f>'ENE 1'!H19+'FEB 1'!H19+'MAR 1'!H19+'ABR 1'!H19+'MAY 1'!H19+'JUN 1'!H19+'JUL 1'!H19+'AGO 1'!H19+'SEP 1'!H19+'OCT 1'!H19+'NOV 1'!H19+'DIC 1'!H19</f>
        <v>0</v>
      </c>
      <c r="I19" s="44">
        <f>'ENE 1'!I19+'FEB 1'!I19+'MAR 1'!I19+'ABR 1'!I19+'MAY 1'!I19+'JUN 1'!I19+'JUL 1'!I19+'AGO 1'!I19+'SEP 1'!I19+'OCT 1'!I19+'NOV 1'!I19+'DIC 1'!I19</f>
        <v>0</v>
      </c>
      <c r="J19" s="44">
        <f>'ENE 1'!J19+'FEB 1'!J19+'MAR 1'!J19+'ABR 1'!J19+'MAY 1'!J19+'JUN 1'!J19+'JUL 1'!J19+'AGO 1'!J19+'SEP 1'!J19+'OCT 1'!J19+'NOV 1'!J19+'DIC 1'!J19</f>
        <v>0</v>
      </c>
      <c r="K19" s="44">
        <f>'ENE 1'!K19+'FEB 1'!K19+'MAR 1'!K19+'ABR 1'!K19+'MAY 1'!K19+'JUN 1'!K19+'JUL 1'!K19+'AGO 1'!K19+'SEP 1'!K19+'OCT 1'!K19+'NOV 1'!K19+'DIC 1'!K19</f>
        <v>0</v>
      </c>
      <c r="L19" s="44">
        <f>'ENE 1'!L19+'FEB 1'!L19+'MAR 1'!L19+'ABR 1'!L19+'MAY 1'!L19+'JUN 1'!L19+'JUL 1'!L19+'AGO 1'!L19+'SEP 1'!L19+'OCT 1'!L19+'NOV 1'!L19+'DIC 1'!L19</f>
        <v>0</v>
      </c>
      <c r="M19" s="44">
        <f>'ENE 1'!M19+'FEB 1'!M19+'MAR 1'!M19+'ABR 1'!M19+'MAY 1'!M19+'JUN 1'!M19+'JUL 1'!M19+'AGO 1'!M19+'SEP 1'!M19+'OCT 1'!M19+'NOV 1'!M19+'DIC 1'!M19</f>
        <v>0</v>
      </c>
      <c r="N19" s="44">
        <f>'ENE 1'!N19+'FEB 1'!N19+'MAR 1'!N19+'ABR 1'!N19+'MAY 1'!N19+'JUN 1'!N19+'JUL 1'!N19+'AGO 1'!N19+'SEP 1'!N19+'OCT 1'!N19+'NOV 1'!N19+'DIC 1'!N19</f>
        <v>0</v>
      </c>
      <c r="O19" s="44">
        <f>'ENE 1'!O19+'FEB 1'!O19+'MAR 1'!O19+'ABR 1'!O19+'MAY 1'!O19+'JUN 1'!O19+'JUL 1'!O19+'AGO 1'!O19+'SEP 1'!O19+'OCT 1'!O19+'NOV 1'!O19+'DIC 1'!O19</f>
        <v>0</v>
      </c>
      <c r="P19" s="44">
        <f>'ENE 1'!P19+'FEB 1'!P19+'MAR 1'!P19+'ABR 1'!P19+'MAY 1'!P19+'JUN 1'!P19+'JUL 1'!P19+'AGO 1'!P19+'SEP 1'!P19+'OCT 1'!P19+'NOV 1'!P19+'DIC 1'!P19</f>
        <v>0</v>
      </c>
      <c r="Q19" s="8">
        <f t="shared" si="0"/>
        <v>0</v>
      </c>
    </row>
    <row r="20" spans="1:17" s="45" customFormat="1" ht="17.25" customHeight="1" x14ac:dyDescent="0.2">
      <c r="A20" s="139" t="s">
        <v>203</v>
      </c>
      <c r="B20" s="140"/>
      <c r="C20" s="140"/>
      <c r="D20" s="141"/>
      <c r="E20" s="44">
        <f>'ENE 1'!E20+'FEB 1'!E20+'MAR 1'!E20+'ABR 1'!E20+'MAY 1'!E20+'JUN 1'!E20+'JUL 1'!E20+'AGO 1'!E20+'SEP 1'!E20+'OCT 1'!E20+'NOV 1'!E20+'DIC 1'!E20</f>
        <v>0</v>
      </c>
      <c r="F20" s="44">
        <f>'ENE 1'!F20+'FEB 1'!F20+'MAR 1'!F20+'ABR 1'!F20+'MAY 1'!F20+'JUN 1'!F20+'JUL 1'!F20+'AGO 1'!F20+'SEP 1'!F20+'OCT 1'!F20+'NOV 1'!F20+'DIC 1'!F20</f>
        <v>0</v>
      </c>
      <c r="G20" s="44">
        <f>'ENE 1'!G20+'FEB 1'!G20+'MAR 1'!G20+'ABR 1'!G20+'MAY 1'!G20+'JUN 1'!G20+'JUL 1'!G20+'AGO 1'!G20+'SEP 1'!G20+'OCT 1'!G20+'NOV 1'!G20+'DIC 1'!G20</f>
        <v>0</v>
      </c>
      <c r="H20" s="44">
        <f>'ENE 1'!H20+'FEB 1'!H20+'MAR 1'!H20+'ABR 1'!H20+'MAY 1'!H20+'JUN 1'!H20+'JUL 1'!H20+'AGO 1'!H20+'SEP 1'!H20+'OCT 1'!H20+'NOV 1'!H20+'DIC 1'!H20</f>
        <v>0</v>
      </c>
      <c r="I20" s="44">
        <f>'ENE 1'!I20+'FEB 1'!I20+'MAR 1'!I20+'ABR 1'!I20+'MAY 1'!I20+'JUN 1'!I20+'JUL 1'!I20+'AGO 1'!I20+'SEP 1'!I20+'OCT 1'!I20+'NOV 1'!I20+'DIC 1'!I20</f>
        <v>0</v>
      </c>
      <c r="J20" s="44">
        <f>'ENE 1'!J20+'FEB 1'!J20+'MAR 1'!J20+'ABR 1'!J20+'MAY 1'!J20+'JUN 1'!J20+'JUL 1'!J20+'AGO 1'!J20+'SEP 1'!J20+'OCT 1'!J20+'NOV 1'!J20+'DIC 1'!J20</f>
        <v>0</v>
      </c>
      <c r="K20" s="44">
        <f>'ENE 1'!K20+'FEB 1'!K20+'MAR 1'!K20+'ABR 1'!K20+'MAY 1'!K20+'JUN 1'!K20+'JUL 1'!K20+'AGO 1'!K20+'SEP 1'!K20+'OCT 1'!K20+'NOV 1'!K20+'DIC 1'!K20</f>
        <v>0</v>
      </c>
      <c r="L20" s="44">
        <f>'ENE 1'!L20+'FEB 1'!L20+'MAR 1'!L20+'ABR 1'!L20+'MAY 1'!L20+'JUN 1'!L20+'JUL 1'!L20+'AGO 1'!L20+'SEP 1'!L20+'OCT 1'!L20+'NOV 1'!L20+'DIC 1'!L20</f>
        <v>0</v>
      </c>
      <c r="M20" s="44">
        <f>'ENE 1'!M20+'FEB 1'!M20+'MAR 1'!M20+'ABR 1'!M20+'MAY 1'!M20+'JUN 1'!M20+'JUL 1'!M20+'AGO 1'!M20+'SEP 1'!M20+'OCT 1'!M20+'NOV 1'!M20+'DIC 1'!M20</f>
        <v>0</v>
      </c>
      <c r="N20" s="44">
        <f>'ENE 1'!N20+'FEB 1'!N20+'MAR 1'!N20+'ABR 1'!N20+'MAY 1'!N20+'JUN 1'!N20+'JUL 1'!N20+'AGO 1'!N20+'SEP 1'!N20+'OCT 1'!N20+'NOV 1'!N20+'DIC 1'!N20</f>
        <v>0</v>
      </c>
      <c r="O20" s="44">
        <f>'ENE 1'!O20+'FEB 1'!O20+'MAR 1'!O20+'ABR 1'!O20+'MAY 1'!O20+'JUN 1'!O20+'JUL 1'!O20+'AGO 1'!O20+'SEP 1'!O20+'OCT 1'!O20+'NOV 1'!O20+'DIC 1'!O20</f>
        <v>0</v>
      </c>
      <c r="P20" s="44">
        <f>'ENE 1'!P20+'FEB 1'!P20+'MAR 1'!P20+'ABR 1'!P20+'MAY 1'!P20+'JUN 1'!P20+'JUL 1'!P20+'AGO 1'!P20+'SEP 1'!P20+'OCT 1'!P20+'NOV 1'!P20+'DIC 1'!P20</f>
        <v>0</v>
      </c>
      <c r="Q20" s="8">
        <f t="shared" si="0"/>
        <v>0</v>
      </c>
    </row>
    <row r="21" spans="1:17" s="45" customFormat="1" ht="17.25" customHeight="1" x14ac:dyDescent="0.2">
      <c r="A21" s="136" t="s">
        <v>24</v>
      </c>
      <c r="B21" s="137"/>
      <c r="C21" s="137"/>
      <c r="D21" s="138"/>
      <c r="E21" s="44">
        <f>'ENE 1'!E21+'FEB 1'!E21+'MAR 1'!E21+'ABR 1'!E21+'MAY 1'!E21+'JUN 1'!E21+'JUL 1'!E21+'AGO 1'!E21+'SEP 1'!E21+'OCT 1'!E21+'NOV 1'!E21+'DIC 1'!E21</f>
        <v>0</v>
      </c>
      <c r="F21" s="44">
        <f>'ENE 1'!F21+'FEB 1'!F21+'MAR 1'!F21+'ABR 1'!F21+'MAY 1'!F21+'JUN 1'!F21+'JUL 1'!F21+'AGO 1'!F21+'SEP 1'!F21+'OCT 1'!F21+'NOV 1'!F21+'DIC 1'!F21</f>
        <v>0</v>
      </c>
      <c r="G21" s="44">
        <f>'ENE 1'!G21+'FEB 1'!G21+'MAR 1'!G21+'ABR 1'!G21+'MAY 1'!G21+'JUN 1'!G21+'JUL 1'!G21+'AGO 1'!G21+'SEP 1'!G21+'OCT 1'!G21+'NOV 1'!G21+'DIC 1'!G21</f>
        <v>0</v>
      </c>
      <c r="H21" s="44">
        <f>'ENE 1'!H21+'FEB 1'!H21+'MAR 1'!H21+'ABR 1'!H21+'MAY 1'!H21+'JUN 1'!H21+'JUL 1'!H21+'AGO 1'!H21+'SEP 1'!H21+'OCT 1'!H21+'NOV 1'!H21+'DIC 1'!H21</f>
        <v>0</v>
      </c>
      <c r="I21" s="44">
        <f>'ENE 1'!I21+'FEB 1'!I21+'MAR 1'!I21+'ABR 1'!I21+'MAY 1'!I21+'JUN 1'!I21+'JUL 1'!I21+'AGO 1'!I21+'SEP 1'!I21+'OCT 1'!I21+'NOV 1'!I21+'DIC 1'!I21</f>
        <v>0</v>
      </c>
      <c r="J21" s="44">
        <f>'ENE 1'!J21+'FEB 1'!J21+'MAR 1'!J21+'ABR 1'!J21+'MAY 1'!J21+'JUN 1'!J21+'JUL 1'!J21+'AGO 1'!J21+'SEP 1'!J21+'OCT 1'!J21+'NOV 1'!J21+'DIC 1'!J21</f>
        <v>0</v>
      </c>
      <c r="K21" s="44">
        <f>'ENE 1'!K21+'FEB 1'!K21+'MAR 1'!K21+'ABR 1'!K21+'MAY 1'!K21+'JUN 1'!K21+'JUL 1'!K21+'AGO 1'!K21+'SEP 1'!K21+'OCT 1'!K21+'NOV 1'!K21+'DIC 1'!K21</f>
        <v>0</v>
      </c>
      <c r="L21" s="44">
        <f>'ENE 1'!L21+'FEB 1'!L21+'MAR 1'!L21+'ABR 1'!L21+'MAY 1'!L21+'JUN 1'!L21+'JUL 1'!L21+'AGO 1'!L21+'SEP 1'!L21+'OCT 1'!L21+'NOV 1'!L21+'DIC 1'!L21</f>
        <v>0</v>
      </c>
      <c r="M21" s="44">
        <f>'ENE 1'!M21+'FEB 1'!M21+'MAR 1'!M21+'ABR 1'!M21+'MAY 1'!M21+'JUN 1'!M21+'JUL 1'!M21+'AGO 1'!M21+'SEP 1'!M21+'OCT 1'!M21+'NOV 1'!M21+'DIC 1'!M21</f>
        <v>0</v>
      </c>
      <c r="N21" s="44">
        <f>'ENE 1'!N21+'FEB 1'!N21+'MAR 1'!N21+'ABR 1'!N21+'MAY 1'!N21+'JUN 1'!N21+'JUL 1'!N21+'AGO 1'!N21+'SEP 1'!N21+'OCT 1'!N21+'NOV 1'!N21+'DIC 1'!N21</f>
        <v>0</v>
      </c>
      <c r="O21" s="44">
        <f>'ENE 1'!O21+'FEB 1'!O21+'MAR 1'!O21+'ABR 1'!O21+'MAY 1'!O21+'JUN 1'!O21+'JUL 1'!O21+'AGO 1'!O21+'SEP 1'!O21+'OCT 1'!O21+'NOV 1'!O21+'DIC 1'!O21</f>
        <v>0</v>
      </c>
      <c r="P21" s="44">
        <f>'ENE 1'!P21+'FEB 1'!P21+'MAR 1'!P21+'ABR 1'!P21+'MAY 1'!P21+'JUN 1'!P21+'JUL 1'!P21+'AGO 1'!P21+'SEP 1'!P21+'OCT 1'!P21+'NOV 1'!P21+'DIC 1'!P21</f>
        <v>0</v>
      </c>
      <c r="Q21" s="8">
        <f t="shared" si="0"/>
        <v>0</v>
      </c>
    </row>
    <row r="22" spans="1:17" s="45"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45" customFormat="1" ht="17.25" customHeight="1" x14ac:dyDescent="0.2">
      <c r="A23" s="101" t="s">
        <v>26</v>
      </c>
      <c r="B23" s="102"/>
      <c r="C23" s="102"/>
      <c r="D23" s="103"/>
      <c r="E23" s="44">
        <f>'ENE 1'!E23+'FEB 1'!E23+'MAR 1'!E23+'ABR 1'!E23+'MAY 1'!E23+'JUN 1'!E23+'JUL 1'!E23+'AGO 1'!E23+'SEP 1'!E23+'OCT 1'!E23+'NOV 1'!E23+'DIC 1'!E23</f>
        <v>0</v>
      </c>
      <c r="F23" s="44">
        <f>'ENE 1'!F23+'FEB 1'!F23+'MAR 1'!F23+'ABR 1'!F23+'MAY 1'!F23+'JUN 1'!F23+'JUL 1'!F23+'AGO 1'!F23+'SEP 1'!F23+'OCT 1'!F23+'NOV 1'!F23+'DIC 1'!F23</f>
        <v>0</v>
      </c>
      <c r="G23" s="44">
        <f>'ENE 1'!G23+'FEB 1'!G23+'MAR 1'!G23+'ABR 1'!G23+'MAY 1'!G23+'JUN 1'!G23+'JUL 1'!G23+'AGO 1'!G23+'SEP 1'!G23+'OCT 1'!G23+'NOV 1'!G23+'DIC 1'!G23</f>
        <v>0</v>
      </c>
      <c r="H23" s="44">
        <f>'ENE 1'!H23+'FEB 1'!H23+'MAR 1'!H23+'ABR 1'!H23+'MAY 1'!H23+'JUN 1'!H23+'JUL 1'!H23+'AGO 1'!H23+'SEP 1'!H23+'OCT 1'!H23+'NOV 1'!H23+'DIC 1'!H23</f>
        <v>0</v>
      </c>
      <c r="I23" s="44">
        <f>'ENE 1'!I23+'FEB 1'!I23+'MAR 1'!I23+'ABR 1'!I23+'MAY 1'!I23+'JUN 1'!I23+'JUL 1'!I23+'AGO 1'!I23+'SEP 1'!I23+'OCT 1'!I23+'NOV 1'!I23+'DIC 1'!I23</f>
        <v>0</v>
      </c>
      <c r="J23" s="44">
        <f>'ENE 1'!J23+'FEB 1'!J23+'MAR 1'!J23+'ABR 1'!J23+'MAY 1'!J23+'JUN 1'!J23+'JUL 1'!J23+'AGO 1'!J23+'SEP 1'!J23+'OCT 1'!J23+'NOV 1'!J23+'DIC 1'!J23</f>
        <v>0</v>
      </c>
      <c r="K23" s="44">
        <f>'ENE 1'!K23+'FEB 1'!K23+'MAR 1'!K23+'ABR 1'!K23+'MAY 1'!K23+'JUN 1'!K23+'JUL 1'!K23+'AGO 1'!K23+'SEP 1'!K23+'OCT 1'!K23+'NOV 1'!K23+'DIC 1'!K23</f>
        <v>0</v>
      </c>
      <c r="L23" s="44">
        <f>'ENE 1'!L23+'FEB 1'!L23+'MAR 1'!L23+'ABR 1'!L23+'MAY 1'!L23+'JUN 1'!L23+'JUL 1'!L23+'AGO 1'!L23+'SEP 1'!L23+'OCT 1'!L23+'NOV 1'!L23+'DIC 1'!L23</f>
        <v>0</v>
      </c>
      <c r="M23" s="44">
        <f>'ENE 1'!M23+'FEB 1'!M23+'MAR 1'!M23+'ABR 1'!M23+'MAY 1'!M23+'JUN 1'!M23+'JUL 1'!M23+'AGO 1'!M23+'SEP 1'!M23+'OCT 1'!M23+'NOV 1'!M23+'DIC 1'!M23</f>
        <v>0</v>
      </c>
      <c r="N23" s="44">
        <f>'ENE 1'!N23+'FEB 1'!N23+'MAR 1'!N23+'ABR 1'!N23+'MAY 1'!N23+'JUN 1'!N23+'JUL 1'!N23+'AGO 1'!N23+'SEP 1'!N23+'OCT 1'!N23+'NOV 1'!N23+'DIC 1'!N23</f>
        <v>0</v>
      </c>
      <c r="O23" s="44">
        <f>'ENE 1'!O23+'FEB 1'!O23+'MAR 1'!O23+'ABR 1'!O23+'MAY 1'!O23+'JUN 1'!O23+'JUL 1'!O23+'AGO 1'!O23+'SEP 1'!O23+'OCT 1'!O23+'NOV 1'!O23+'DIC 1'!O23</f>
        <v>0</v>
      </c>
      <c r="P23" s="44">
        <f>'ENE 1'!P23+'FEB 1'!P23+'MAR 1'!P23+'ABR 1'!P23+'MAY 1'!P23+'JUN 1'!P23+'JUL 1'!P23+'AGO 1'!P23+'SEP 1'!P23+'OCT 1'!P23+'NOV 1'!P23+'DIC 1'!P23</f>
        <v>0</v>
      </c>
      <c r="Q23" s="8">
        <f t="shared" si="0"/>
        <v>0</v>
      </c>
    </row>
    <row r="24" spans="1:17" s="45"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45" customFormat="1" ht="17.25" customHeight="1" x14ac:dyDescent="0.2">
      <c r="A25" s="101" t="s">
        <v>28</v>
      </c>
      <c r="B25" s="102"/>
      <c r="C25" s="102"/>
      <c r="D25" s="103"/>
      <c r="E25" s="44">
        <f>'ENE 1'!E25+'FEB 1'!E25+'MAR 1'!E25+'ABR 1'!E25+'MAY 1'!E25+'JUN 1'!E25+'JUL 1'!E25+'AGO 1'!E25+'SEP 1'!E25+'OCT 1'!E25+'NOV 1'!E25+'DIC 1'!E25</f>
        <v>0</v>
      </c>
      <c r="F25" s="44">
        <f>'ENE 1'!F25+'FEB 1'!F25+'MAR 1'!F25+'ABR 1'!F25+'MAY 1'!F25+'JUN 1'!F25+'JUL 1'!F25+'AGO 1'!F25+'SEP 1'!F25+'OCT 1'!F25+'NOV 1'!F25+'DIC 1'!F25</f>
        <v>0</v>
      </c>
      <c r="G25" s="44">
        <f>'ENE 1'!G25+'FEB 1'!G25+'MAR 1'!G25+'ABR 1'!G25+'MAY 1'!G25+'JUN 1'!G25+'JUL 1'!G25+'AGO 1'!G25+'SEP 1'!G25+'OCT 1'!G25+'NOV 1'!G25+'DIC 1'!G25</f>
        <v>0</v>
      </c>
      <c r="H25" s="44">
        <f>'ENE 1'!H25+'FEB 1'!H25+'MAR 1'!H25+'ABR 1'!H25+'MAY 1'!H25+'JUN 1'!H25+'JUL 1'!H25+'AGO 1'!H25+'SEP 1'!H25+'OCT 1'!H25+'NOV 1'!H25+'DIC 1'!H25</f>
        <v>0</v>
      </c>
      <c r="I25" s="44">
        <f>'ENE 1'!I25+'FEB 1'!I25+'MAR 1'!I25+'ABR 1'!I25+'MAY 1'!I25+'JUN 1'!I25+'JUL 1'!I25+'AGO 1'!I25+'SEP 1'!I25+'OCT 1'!I25+'NOV 1'!I25+'DIC 1'!I25</f>
        <v>0</v>
      </c>
      <c r="J25" s="44">
        <f>'ENE 1'!J25+'FEB 1'!J25+'MAR 1'!J25+'ABR 1'!J25+'MAY 1'!J25+'JUN 1'!J25+'JUL 1'!J25+'AGO 1'!J25+'SEP 1'!J25+'OCT 1'!J25+'NOV 1'!J25+'DIC 1'!J25</f>
        <v>0</v>
      </c>
      <c r="K25" s="44">
        <f>'ENE 1'!K25+'FEB 1'!K25+'MAR 1'!K25+'ABR 1'!K25+'MAY 1'!K25+'JUN 1'!K25+'JUL 1'!K25+'AGO 1'!K25+'SEP 1'!K25+'OCT 1'!K25+'NOV 1'!K25+'DIC 1'!K25</f>
        <v>0</v>
      </c>
      <c r="L25" s="44">
        <f>'ENE 1'!L25+'FEB 1'!L25+'MAR 1'!L25+'ABR 1'!L25+'MAY 1'!L25+'JUN 1'!L25+'JUL 1'!L25+'AGO 1'!L25+'SEP 1'!L25+'OCT 1'!L25+'NOV 1'!L25+'DIC 1'!L25</f>
        <v>0</v>
      </c>
      <c r="M25" s="44">
        <f>'ENE 1'!M25+'FEB 1'!M25+'MAR 1'!M25+'ABR 1'!M25+'MAY 1'!M25+'JUN 1'!M25+'JUL 1'!M25+'AGO 1'!M25+'SEP 1'!M25+'OCT 1'!M25+'NOV 1'!M25+'DIC 1'!M25</f>
        <v>0</v>
      </c>
      <c r="N25" s="44">
        <f>'ENE 1'!N25+'FEB 1'!N25+'MAR 1'!N25+'ABR 1'!N25+'MAY 1'!N25+'JUN 1'!N25+'JUL 1'!N25+'AGO 1'!N25+'SEP 1'!N25+'OCT 1'!N25+'NOV 1'!N25+'DIC 1'!N25</f>
        <v>0</v>
      </c>
      <c r="O25" s="44">
        <f>'ENE 1'!O25+'FEB 1'!O25+'MAR 1'!O25+'ABR 1'!O25+'MAY 1'!O25+'JUN 1'!O25+'JUL 1'!O25+'AGO 1'!O25+'SEP 1'!O25+'OCT 1'!O25+'NOV 1'!O25+'DIC 1'!O25</f>
        <v>0</v>
      </c>
      <c r="P25" s="44">
        <f>'ENE 1'!P25+'FEB 1'!P25+'MAR 1'!P25+'ABR 1'!P25+'MAY 1'!P25+'JUN 1'!P25+'JUL 1'!P25+'AGO 1'!P25+'SEP 1'!P25+'OCT 1'!P25+'NOV 1'!P25+'DIC 1'!P25</f>
        <v>0</v>
      </c>
      <c r="Q25" s="10">
        <f>SUM(E25:P25)</f>
        <v>0</v>
      </c>
    </row>
    <row r="26" spans="1:17" s="45" customFormat="1" ht="17.25" customHeight="1" x14ac:dyDescent="0.2">
      <c r="A26" s="101" t="s">
        <v>29</v>
      </c>
      <c r="B26" s="102"/>
      <c r="C26" s="102"/>
      <c r="D26" s="103"/>
      <c r="E26" s="44">
        <f>'ENE 1'!E26+'FEB 1'!E26+'MAR 1'!E26+'ABR 1'!E26+'MAY 1'!E26+'JUN 1'!E26+'JUL 1'!E26+'AGO 1'!E26+'SEP 1'!E26+'OCT 1'!E26+'NOV 1'!E26+'DIC 1'!E26</f>
        <v>0</v>
      </c>
      <c r="F26" s="44">
        <f>'ENE 1'!F26+'FEB 1'!F26+'MAR 1'!F26+'ABR 1'!F26+'MAY 1'!F26+'JUN 1'!F26+'JUL 1'!F26+'AGO 1'!F26+'SEP 1'!F26+'OCT 1'!F26+'NOV 1'!F26+'DIC 1'!F26</f>
        <v>0</v>
      </c>
      <c r="G26" s="44">
        <f>'ENE 1'!G26+'FEB 1'!G26+'MAR 1'!G26+'ABR 1'!G26+'MAY 1'!G26+'JUN 1'!G26+'JUL 1'!G26+'AGO 1'!G26+'SEP 1'!G26+'OCT 1'!G26+'NOV 1'!G26+'DIC 1'!G26</f>
        <v>0</v>
      </c>
      <c r="H26" s="44">
        <f>'ENE 1'!H26+'FEB 1'!H26+'MAR 1'!H26+'ABR 1'!H26+'MAY 1'!H26+'JUN 1'!H26+'JUL 1'!H26+'AGO 1'!H26+'SEP 1'!H26+'OCT 1'!H26+'NOV 1'!H26+'DIC 1'!H26</f>
        <v>0</v>
      </c>
      <c r="I26" s="44">
        <f>'ENE 1'!I26+'FEB 1'!I26+'MAR 1'!I26+'ABR 1'!I26+'MAY 1'!I26+'JUN 1'!I26+'JUL 1'!I26+'AGO 1'!I26+'SEP 1'!I26+'OCT 1'!I26+'NOV 1'!I26+'DIC 1'!I26</f>
        <v>0</v>
      </c>
      <c r="J26" s="44">
        <f>'ENE 1'!J26+'FEB 1'!J26+'MAR 1'!J26+'ABR 1'!J26+'MAY 1'!J26+'JUN 1'!J26+'JUL 1'!J26+'AGO 1'!J26+'SEP 1'!J26+'OCT 1'!J26+'NOV 1'!J26+'DIC 1'!J26</f>
        <v>0</v>
      </c>
      <c r="K26" s="44">
        <f>'ENE 1'!K26+'FEB 1'!K26+'MAR 1'!K26+'ABR 1'!K26+'MAY 1'!K26+'JUN 1'!K26+'JUL 1'!K26+'AGO 1'!K26+'SEP 1'!K26+'OCT 1'!K26+'NOV 1'!K26+'DIC 1'!K26</f>
        <v>0</v>
      </c>
      <c r="L26" s="44">
        <f>'ENE 1'!L26+'FEB 1'!L26+'MAR 1'!L26+'ABR 1'!L26+'MAY 1'!L26+'JUN 1'!L26+'JUL 1'!L26+'AGO 1'!L26+'SEP 1'!L26+'OCT 1'!L26+'NOV 1'!L26+'DIC 1'!L26</f>
        <v>0</v>
      </c>
      <c r="M26" s="44">
        <f>'ENE 1'!M26+'FEB 1'!M26+'MAR 1'!M26+'ABR 1'!M26+'MAY 1'!M26+'JUN 1'!M26+'JUL 1'!M26+'AGO 1'!M26+'SEP 1'!M26+'OCT 1'!M26+'NOV 1'!M26+'DIC 1'!M26</f>
        <v>0</v>
      </c>
      <c r="N26" s="44">
        <f>'ENE 1'!N26+'FEB 1'!N26+'MAR 1'!N26+'ABR 1'!N26+'MAY 1'!N26+'JUN 1'!N26+'JUL 1'!N26+'AGO 1'!N26+'SEP 1'!N26+'OCT 1'!N26+'NOV 1'!N26+'DIC 1'!N26</f>
        <v>0</v>
      </c>
      <c r="O26" s="44">
        <f>'ENE 1'!O26+'FEB 1'!O26+'MAR 1'!O26+'ABR 1'!O26+'MAY 1'!O26+'JUN 1'!O26+'JUL 1'!O26+'AGO 1'!O26+'SEP 1'!O26+'OCT 1'!O26+'NOV 1'!O26+'DIC 1'!O26</f>
        <v>0</v>
      </c>
      <c r="P26" s="44">
        <f>'ENE 1'!P26+'FEB 1'!P26+'MAR 1'!P26+'ABR 1'!P26+'MAY 1'!P26+'JUN 1'!P26+'JUL 1'!P26+'AGO 1'!P26+'SEP 1'!P26+'OCT 1'!P26+'NOV 1'!P26+'DIC 1'!P26</f>
        <v>0</v>
      </c>
      <c r="Q26" s="10">
        <f>SUM(E26:P26)</f>
        <v>0</v>
      </c>
    </row>
    <row r="27" spans="1:17" s="45"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45"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45" customFormat="1" ht="17.25" customHeight="1" x14ac:dyDescent="0.2">
      <c r="A29" s="118" t="s">
        <v>32</v>
      </c>
      <c r="B29" s="119"/>
      <c r="C29" s="119"/>
      <c r="D29" s="120"/>
      <c r="E29" s="44">
        <f>'ENE 1'!E29+'FEB 1'!E29+'MAR 1'!E29+'ABR 1'!E29+'MAY 1'!E29+'JUN 1'!E29+'JUL 1'!E29+'AGO 1'!E29+'SEP 1'!E29+'OCT 1'!E29+'NOV 1'!E29+'DIC 1'!E29</f>
        <v>0</v>
      </c>
      <c r="F29" s="44">
        <f>'ENE 1'!F29+'FEB 1'!F29+'MAR 1'!F29+'ABR 1'!F29+'MAY 1'!F29+'JUN 1'!F29+'JUL 1'!F29+'AGO 1'!F29+'SEP 1'!F29+'OCT 1'!F29+'NOV 1'!F29+'DIC 1'!F29</f>
        <v>0</v>
      </c>
      <c r="G29" s="44">
        <f>'ENE 1'!G29+'FEB 1'!G29+'MAR 1'!G29+'ABR 1'!G29+'MAY 1'!G29+'JUN 1'!G29+'JUL 1'!G29+'AGO 1'!G29+'SEP 1'!G29+'OCT 1'!G29+'NOV 1'!G29+'DIC 1'!G29</f>
        <v>0</v>
      </c>
      <c r="H29" s="44">
        <f>'ENE 1'!H29+'FEB 1'!H29+'MAR 1'!H29+'ABR 1'!H29+'MAY 1'!H29+'JUN 1'!H29+'JUL 1'!H29+'AGO 1'!H29+'SEP 1'!H29+'OCT 1'!H29+'NOV 1'!H29+'DIC 1'!H29</f>
        <v>0</v>
      </c>
      <c r="I29" s="44">
        <f>'ENE 1'!I29+'FEB 1'!I29+'MAR 1'!I29+'ABR 1'!I29+'MAY 1'!I29+'JUN 1'!I29+'JUL 1'!I29+'AGO 1'!I29+'SEP 1'!I29+'OCT 1'!I29+'NOV 1'!I29+'DIC 1'!I29</f>
        <v>0</v>
      </c>
      <c r="J29" s="44">
        <f>'ENE 1'!J29+'FEB 1'!J29+'MAR 1'!J29+'ABR 1'!J29+'MAY 1'!J29+'JUN 1'!J29+'JUL 1'!J29+'AGO 1'!J29+'SEP 1'!J29+'OCT 1'!J29+'NOV 1'!J29+'DIC 1'!J29</f>
        <v>0</v>
      </c>
      <c r="K29" s="44">
        <f>'ENE 1'!K29+'FEB 1'!K29+'MAR 1'!K29+'ABR 1'!K29+'MAY 1'!K29+'JUN 1'!K29+'JUL 1'!K29+'AGO 1'!K29+'SEP 1'!K29+'OCT 1'!K29+'NOV 1'!K29+'DIC 1'!K29</f>
        <v>0</v>
      </c>
      <c r="L29" s="44">
        <f>'ENE 1'!L29+'FEB 1'!L29+'MAR 1'!L29+'ABR 1'!L29+'MAY 1'!L29+'JUN 1'!L29+'JUL 1'!L29+'AGO 1'!L29+'SEP 1'!L29+'OCT 1'!L29+'NOV 1'!L29+'DIC 1'!L29</f>
        <v>0</v>
      </c>
      <c r="M29" s="44">
        <f>'ENE 1'!M29+'FEB 1'!M29+'MAR 1'!M29+'ABR 1'!M29+'MAY 1'!M29+'JUN 1'!M29+'JUL 1'!M29+'AGO 1'!M29+'SEP 1'!M29+'OCT 1'!M29+'NOV 1'!M29+'DIC 1'!M29</f>
        <v>0</v>
      </c>
      <c r="N29" s="44">
        <f>'ENE 1'!N29+'FEB 1'!N29+'MAR 1'!N29+'ABR 1'!N29+'MAY 1'!N29+'JUN 1'!N29+'JUL 1'!N29+'AGO 1'!N29+'SEP 1'!N29+'OCT 1'!N29+'NOV 1'!N29+'DIC 1'!N29</f>
        <v>0</v>
      </c>
      <c r="O29" s="44">
        <f>'ENE 1'!O29+'FEB 1'!O29+'MAR 1'!O29+'ABR 1'!O29+'MAY 1'!O29+'JUN 1'!O29+'JUL 1'!O29+'AGO 1'!O29+'SEP 1'!O29+'OCT 1'!O29+'NOV 1'!O29+'DIC 1'!O29</f>
        <v>0</v>
      </c>
      <c r="P29" s="44">
        <f>'ENE 1'!P29+'FEB 1'!P29+'MAR 1'!P29+'ABR 1'!P29+'MAY 1'!P29+'JUN 1'!P29+'JUL 1'!P29+'AGO 1'!P29+'SEP 1'!P29+'OCT 1'!P29+'NOV 1'!P29+'DIC 1'!P29</f>
        <v>0</v>
      </c>
      <c r="Q29" s="10">
        <f>SUM(E29:P29)</f>
        <v>0</v>
      </c>
    </row>
    <row r="30" spans="1:17" s="45" customFormat="1" ht="17.25" customHeight="1" x14ac:dyDescent="0.2">
      <c r="A30" s="115" t="s">
        <v>33</v>
      </c>
      <c r="B30" s="116"/>
      <c r="C30" s="116"/>
      <c r="D30" s="117"/>
      <c r="E30" s="44">
        <f>'ENE 1'!E30+'FEB 1'!E30+'MAR 1'!E30+'ABR 1'!E30+'MAY 1'!E30+'JUN 1'!E30+'JUL 1'!E30+'AGO 1'!E30+'SEP 1'!E30+'OCT 1'!E30+'NOV 1'!E30+'DIC 1'!E30</f>
        <v>0</v>
      </c>
      <c r="F30" s="44">
        <f>'ENE 1'!F30+'FEB 1'!F30+'MAR 1'!F30+'ABR 1'!F30+'MAY 1'!F30+'JUN 1'!F30+'JUL 1'!F30+'AGO 1'!F30+'SEP 1'!F30+'OCT 1'!F30+'NOV 1'!F30+'DIC 1'!F30</f>
        <v>0</v>
      </c>
      <c r="G30" s="44">
        <f>'ENE 1'!G30+'FEB 1'!G30+'MAR 1'!G30+'ABR 1'!G30+'MAY 1'!G30+'JUN 1'!G30+'JUL 1'!G30+'AGO 1'!G30+'SEP 1'!G30+'OCT 1'!G30+'NOV 1'!G30+'DIC 1'!G30</f>
        <v>0</v>
      </c>
      <c r="H30" s="44">
        <f>'ENE 1'!H30+'FEB 1'!H30+'MAR 1'!H30+'ABR 1'!H30+'MAY 1'!H30+'JUN 1'!H30+'JUL 1'!H30+'AGO 1'!H30+'SEP 1'!H30+'OCT 1'!H30+'NOV 1'!H30+'DIC 1'!H30</f>
        <v>0</v>
      </c>
      <c r="I30" s="44">
        <f>'ENE 1'!I30+'FEB 1'!I30+'MAR 1'!I30+'ABR 1'!I30+'MAY 1'!I30+'JUN 1'!I30+'JUL 1'!I30+'AGO 1'!I30+'SEP 1'!I30+'OCT 1'!I30+'NOV 1'!I30+'DIC 1'!I30</f>
        <v>0</v>
      </c>
      <c r="J30" s="44">
        <f>'ENE 1'!J30+'FEB 1'!J30+'MAR 1'!J30+'ABR 1'!J30+'MAY 1'!J30+'JUN 1'!J30+'JUL 1'!J30+'AGO 1'!J30+'SEP 1'!J30+'OCT 1'!J30+'NOV 1'!J30+'DIC 1'!J30</f>
        <v>0</v>
      </c>
      <c r="K30" s="44">
        <f>'ENE 1'!K30+'FEB 1'!K30+'MAR 1'!K30+'ABR 1'!K30+'MAY 1'!K30+'JUN 1'!K30+'JUL 1'!K30+'AGO 1'!K30+'SEP 1'!K30+'OCT 1'!K30+'NOV 1'!K30+'DIC 1'!K30</f>
        <v>0</v>
      </c>
      <c r="L30" s="44">
        <f>'ENE 1'!L30+'FEB 1'!L30+'MAR 1'!L30+'ABR 1'!L30+'MAY 1'!L30+'JUN 1'!L30+'JUL 1'!L30+'AGO 1'!L30+'SEP 1'!L30+'OCT 1'!L30+'NOV 1'!L30+'DIC 1'!L30</f>
        <v>0</v>
      </c>
      <c r="M30" s="44">
        <f>'ENE 1'!M30+'FEB 1'!M30+'MAR 1'!M30+'ABR 1'!M30+'MAY 1'!M30+'JUN 1'!M30+'JUL 1'!M30+'AGO 1'!M30+'SEP 1'!M30+'OCT 1'!M30+'NOV 1'!M30+'DIC 1'!M30</f>
        <v>0</v>
      </c>
      <c r="N30" s="44">
        <f>'ENE 1'!N30+'FEB 1'!N30+'MAR 1'!N30+'ABR 1'!N30+'MAY 1'!N30+'JUN 1'!N30+'JUL 1'!N30+'AGO 1'!N30+'SEP 1'!N30+'OCT 1'!N30+'NOV 1'!N30+'DIC 1'!N30</f>
        <v>0</v>
      </c>
      <c r="O30" s="44">
        <f>'ENE 1'!O30+'FEB 1'!O30+'MAR 1'!O30+'ABR 1'!O30+'MAY 1'!O30+'JUN 1'!O30+'JUL 1'!O30+'AGO 1'!O30+'SEP 1'!O30+'OCT 1'!O30+'NOV 1'!O30+'DIC 1'!O30</f>
        <v>0</v>
      </c>
      <c r="P30" s="44">
        <f>'ENE 1'!P30+'FEB 1'!P30+'MAR 1'!P30+'ABR 1'!P30+'MAY 1'!P30+'JUN 1'!P30+'JUL 1'!P30+'AGO 1'!P30+'SEP 1'!P30+'OCT 1'!P30+'NOV 1'!P30+'DIC 1'!P30</f>
        <v>0</v>
      </c>
      <c r="Q30" s="10">
        <f>SUM(E30:P30)</f>
        <v>0</v>
      </c>
    </row>
    <row r="31" spans="1:17" s="45"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45"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45"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45" customFormat="1" ht="16.5" customHeight="1" x14ac:dyDescent="0.2">
      <c r="A34" s="115" t="s">
        <v>37</v>
      </c>
      <c r="B34" s="116"/>
      <c r="C34" s="116"/>
      <c r="D34" s="117"/>
      <c r="E34" s="44">
        <f>'ENE 1'!E34+'FEB 1'!E34+'MAR 1'!E34+'ABR 1'!E34+'MAY 1'!E34+'JUN 1'!E34+'JUL 1'!E34+'AGO 1'!E34+'SEP 1'!E34+'OCT 1'!E34+'NOV 1'!E34+'DIC 1'!E34</f>
        <v>0</v>
      </c>
      <c r="F34" s="44">
        <f>'ENE 1'!F34+'FEB 1'!F34+'MAR 1'!F34+'ABR 1'!F34+'MAY 1'!F34+'JUN 1'!F34+'JUL 1'!F34+'AGO 1'!F34+'SEP 1'!F34+'OCT 1'!F34+'NOV 1'!F34+'DIC 1'!F34</f>
        <v>0</v>
      </c>
      <c r="G34" s="44">
        <f>'ENE 1'!G34+'FEB 1'!G34+'MAR 1'!G34+'ABR 1'!G34+'MAY 1'!G34+'JUN 1'!G34+'JUL 1'!G34+'AGO 1'!G34+'SEP 1'!G34+'OCT 1'!G34+'NOV 1'!G34+'DIC 1'!G34</f>
        <v>0</v>
      </c>
      <c r="H34" s="44">
        <f>'ENE 1'!H34+'FEB 1'!H34+'MAR 1'!H34+'ABR 1'!H34+'MAY 1'!H34+'JUN 1'!H34+'JUL 1'!H34+'AGO 1'!H34+'SEP 1'!H34+'OCT 1'!H34+'NOV 1'!H34+'DIC 1'!H34</f>
        <v>0</v>
      </c>
      <c r="I34" s="44">
        <f>'ENE 1'!I34+'FEB 1'!I34+'MAR 1'!I34+'ABR 1'!I34+'MAY 1'!I34+'JUN 1'!I34+'JUL 1'!I34+'AGO 1'!I34+'SEP 1'!I34+'OCT 1'!I34+'NOV 1'!I34+'DIC 1'!I34</f>
        <v>0</v>
      </c>
      <c r="J34" s="44">
        <f>'ENE 1'!J34+'FEB 1'!J34+'MAR 1'!J34+'ABR 1'!J34+'MAY 1'!J34+'JUN 1'!J34+'JUL 1'!J34+'AGO 1'!J34+'SEP 1'!J34+'OCT 1'!J34+'NOV 1'!J34+'DIC 1'!J34</f>
        <v>0</v>
      </c>
      <c r="K34" s="44">
        <f>'ENE 1'!K34+'FEB 1'!K34+'MAR 1'!K34+'ABR 1'!K34+'MAY 1'!K34+'JUN 1'!K34+'JUL 1'!K34+'AGO 1'!K34+'SEP 1'!K34+'OCT 1'!K34+'NOV 1'!K34+'DIC 1'!K34</f>
        <v>0</v>
      </c>
      <c r="L34" s="44">
        <f>'ENE 1'!L34+'FEB 1'!L34+'MAR 1'!L34+'ABR 1'!L34+'MAY 1'!L34+'JUN 1'!L34+'JUL 1'!L34+'AGO 1'!L34+'SEP 1'!L34+'OCT 1'!L34+'NOV 1'!L34+'DIC 1'!L34</f>
        <v>0</v>
      </c>
      <c r="M34" s="44">
        <f>'ENE 1'!M34+'FEB 1'!M34+'MAR 1'!M34+'ABR 1'!M34+'MAY 1'!M34+'JUN 1'!M34+'JUL 1'!M34+'AGO 1'!M34+'SEP 1'!M34+'OCT 1'!M34+'NOV 1'!M34+'DIC 1'!M34</f>
        <v>0</v>
      </c>
      <c r="N34" s="44">
        <f>'ENE 1'!N34+'FEB 1'!N34+'MAR 1'!N34+'ABR 1'!N34+'MAY 1'!N34+'JUN 1'!N34+'JUL 1'!N34+'AGO 1'!N34+'SEP 1'!N34+'OCT 1'!N34+'NOV 1'!N34+'DIC 1'!N34</f>
        <v>0</v>
      </c>
      <c r="O34" s="44">
        <f>'ENE 1'!O34+'FEB 1'!O34+'MAR 1'!O34+'ABR 1'!O34+'MAY 1'!O34+'JUN 1'!O34+'JUL 1'!O34+'AGO 1'!O34+'SEP 1'!O34+'OCT 1'!O34+'NOV 1'!O34+'DIC 1'!O34</f>
        <v>0</v>
      </c>
      <c r="P34" s="44">
        <f>'ENE 1'!P34+'FEB 1'!P34+'MAR 1'!P34+'ABR 1'!P34+'MAY 1'!P34+'JUN 1'!P34+'JUL 1'!P34+'AGO 1'!P34+'SEP 1'!P34+'OCT 1'!P34+'NOV 1'!P34+'DIC 1'!P34</f>
        <v>0</v>
      </c>
      <c r="Q34" s="10">
        <f>SUM(E34:P34)</f>
        <v>0</v>
      </c>
    </row>
    <row r="35" spans="1:17" s="45"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45" customFormat="1" ht="16.5" customHeight="1" x14ac:dyDescent="0.2">
      <c r="A36" s="97" t="s">
        <v>39</v>
      </c>
      <c r="B36" s="95"/>
      <c r="C36" s="95"/>
      <c r="D36" s="96"/>
      <c r="E36" s="44">
        <f>'ENE 1'!E36+'FEB 1'!E36+'MAR 1'!E36+'ABR 1'!E36+'MAY 1'!E36+'JUN 1'!E36+'JUL 1'!E36+'AGO 1'!E36+'SEP 1'!E36+'OCT 1'!E36+'NOV 1'!E36+'DIC 1'!E36</f>
        <v>0</v>
      </c>
      <c r="F36" s="44">
        <f>'ENE 1'!F36+'FEB 1'!F36+'MAR 1'!F36+'ABR 1'!F36+'MAY 1'!F36+'JUN 1'!F36+'JUL 1'!F36+'AGO 1'!F36+'SEP 1'!F36+'OCT 1'!F36+'NOV 1'!F36+'DIC 1'!F36</f>
        <v>0</v>
      </c>
      <c r="G36" s="44">
        <f>'ENE 1'!G36+'FEB 1'!G36+'MAR 1'!G36+'ABR 1'!G36+'MAY 1'!G36+'JUN 1'!G36+'JUL 1'!G36+'AGO 1'!G36+'SEP 1'!G36+'OCT 1'!G36+'NOV 1'!G36+'DIC 1'!G36</f>
        <v>0</v>
      </c>
      <c r="H36" s="44">
        <f>'ENE 1'!H36+'FEB 1'!H36+'MAR 1'!H36+'ABR 1'!H36+'MAY 1'!H36+'JUN 1'!H36+'JUL 1'!H36+'AGO 1'!H36+'SEP 1'!H36+'OCT 1'!H36+'NOV 1'!H36+'DIC 1'!H36</f>
        <v>0</v>
      </c>
      <c r="I36" s="44">
        <f>'ENE 1'!I36+'FEB 1'!I36+'MAR 1'!I36+'ABR 1'!I36+'MAY 1'!I36+'JUN 1'!I36+'JUL 1'!I36+'AGO 1'!I36+'SEP 1'!I36+'OCT 1'!I36+'NOV 1'!I36+'DIC 1'!I36</f>
        <v>0</v>
      </c>
      <c r="J36" s="44">
        <f>'ENE 1'!J36+'FEB 1'!J36+'MAR 1'!J36+'ABR 1'!J36+'MAY 1'!J36+'JUN 1'!J36+'JUL 1'!J36+'AGO 1'!J36+'SEP 1'!J36+'OCT 1'!J36+'NOV 1'!J36+'DIC 1'!J36</f>
        <v>0</v>
      </c>
      <c r="K36" s="44">
        <f>'ENE 1'!K36+'FEB 1'!K36+'MAR 1'!K36+'ABR 1'!K36+'MAY 1'!K36+'JUN 1'!K36+'JUL 1'!K36+'AGO 1'!K36+'SEP 1'!K36+'OCT 1'!K36+'NOV 1'!K36+'DIC 1'!K36</f>
        <v>0</v>
      </c>
      <c r="L36" s="44">
        <f>'ENE 1'!L36+'FEB 1'!L36+'MAR 1'!L36+'ABR 1'!L36+'MAY 1'!L36+'JUN 1'!L36+'JUL 1'!L36+'AGO 1'!L36+'SEP 1'!L36+'OCT 1'!L36+'NOV 1'!L36+'DIC 1'!L36</f>
        <v>0</v>
      </c>
      <c r="M36" s="44">
        <f>'ENE 1'!M36+'FEB 1'!M36+'MAR 1'!M36+'ABR 1'!M36+'MAY 1'!M36+'JUN 1'!M36+'JUL 1'!M36+'AGO 1'!M36+'SEP 1'!M36+'OCT 1'!M36+'NOV 1'!M36+'DIC 1'!M36</f>
        <v>0</v>
      </c>
      <c r="N36" s="44">
        <f>'ENE 1'!N36+'FEB 1'!N36+'MAR 1'!N36+'ABR 1'!N36+'MAY 1'!N36+'JUN 1'!N36+'JUL 1'!N36+'AGO 1'!N36+'SEP 1'!N36+'OCT 1'!N36+'NOV 1'!N36+'DIC 1'!N36</f>
        <v>0</v>
      </c>
      <c r="O36" s="44">
        <f>'ENE 1'!O36+'FEB 1'!O36+'MAR 1'!O36+'ABR 1'!O36+'MAY 1'!O36+'JUN 1'!O36+'JUL 1'!O36+'AGO 1'!O36+'SEP 1'!O36+'OCT 1'!O36+'NOV 1'!O36+'DIC 1'!O36</f>
        <v>0</v>
      </c>
      <c r="P36" s="44">
        <f>'ENE 1'!P36+'FEB 1'!P36+'MAR 1'!P36+'ABR 1'!P36+'MAY 1'!P36+'JUN 1'!P36+'JUL 1'!P36+'AGO 1'!P36+'SEP 1'!P36+'OCT 1'!P36+'NOV 1'!P36+'DIC 1'!P36</f>
        <v>0</v>
      </c>
      <c r="Q36" s="10">
        <f>SUM(E36:P36)</f>
        <v>0</v>
      </c>
    </row>
    <row r="37" spans="1:17" s="45"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45" customFormat="1" ht="16.5" customHeight="1" x14ac:dyDescent="0.2">
      <c r="A38" s="97" t="s">
        <v>41</v>
      </c>
      <c r="B38" s="95"/>
      <c r="C38" s="95"/>
      <c r="D38" s="96"/>
      <c r="E38" s="44">
        <f>'ENE 1'!E38+'FEB 1'!E38+'MAR 1'!E38+'ABR 1'!E38+'MAY 1'!E38+'JUN 1'!E38+'JUL 1'!E38+'AGO 1'!E38+'SEP 1'!E38+'OCT 1'!E38+'NOV 1'!E38+'DIC 1'!E38</f>
        <v>0</v>
      </c>
      <c r="F38" s="44">
        <f>'ENE 1'!F38+'FEB 1'!F38+'MAR 1'!F38+'ABR 1'!F38+'MAY 1'!F38+'JUN 1'!F38+'JUL 1'!F38+'AGO 1'!F38+'SEP 1'!F38+'OCT 1'!F38+'NOV 1'!F38+'DIC 1'!F38</f>
        <v>0</v>
      </c>
      <c r="G38" s="44">
        <f>'ENE 1'!G38+'FEB 1'!G38+'MAR 1'!G38+'ABR 1'!G38+'MAY 1'!G38+'JUN 1'!G38+'JUL 1'!G38+'AGO 1'!G38+'SEP 1'!G38+'OCT 1'!G38+'NOV 1'!G38+'DIC 1'!G38</f>
        <v>0</v>
      </c>
      <c r="H38" s="44">
        <f>'ENE 1'!H38+'FEB 1'!H38+'MAR 1'!H38+'ABR 1'!H38+'MAY 1'!H38+'JUN 1'!H38+'JUL 1'!H38+'AGO 1'!H38+'SEP 1'!H38+'OCT 1'!H38+'NOV 1'!H38+'DIC 1'!H38</f>
        <v>0</v>
      </c>
      <c r="I38" s="44">
        <f>'ENE 1'!I38+'FEB 1'!I38+'MAR 1'!I38+'ABR 1'!I38+'MAY 1'!I38+'JUN 1'!I38+'JUL 1'!I38+'AGO 1'!I38+'SEP 1'!I38+'OCT 1'!I38+'NOV 1'!I38+'DIC 1'!I38</f>
        <v>0</v>
      </c>
      <c r="J38" s="44">
        <f>'ENE 1'!J38+'FEB 1'!J38+'MAR 1'!J38+'ABR 1'!J38+'MAY 1'!J38+'JUN 1'!J38+'JUL 1'!J38+'AGO 1'!J38+'SEP 1'!J38+'OCT 1'!J38+'NOV 1'!J38+'DIC 1'!J38</f>
        <v>0</v>
      </c>
      <c r="K38" s="44">
        <f>'ENE 1'!K38+'FEB 1'!K38+'MAR 1'!K38+'ABR 1'!K38+'MAY 1'!K38+'JUN 1'!K38+'JUL 1'!K38+'AGO 1'!K38+'SEP 1'!K38+'OCT 1'!K38+'NOV 1'!K38+'DIC 1'!K38</f>
        <v>0</v>
      </c>
      <c r="L38" s="44">
        <f>'ENE 1'!L38+'FEB 1'!L38+'MAR 1'!L38+'ABR 1'!L38+'MAY 1'!L38+'JUN 1'!L38+'JUL 1'!L38+'AGO 1'!L38+'SEP 1'!L38+'OCT 1'!L38+'NOV 1'!L38+'DIC 1'!L38</f>
        <v>0</v>
      </c>
      <c r="M38" s="44">
        <f>'ENE 1'!M38+'FEB 1'!M38+'MAR 1'!M38+'ABR 1'!M38+'MAY 1'!M38+'JUN 1'!M38+'JUL 1'!M38+'AGO 1'!M38+'SEP 1'!M38+'OCT 1'!M38+'NOV 1'!M38+'DIC 1'!M38</f>
        <v>0</v>
      </c>
      <c r="N38" s="44">
        <f>'ENE 1'!N38+'FEB 1'!N38+'MAR 1'!N38+'ABR 1'!N38+'MAY 1'!N38+'JUN 1'!N38+'JUL 1'!N38+'AGO 1'!N38+'SEP 1'!N38+'OCT 1'!N38+'NOV 1'!N38+'DIC 1'!N38</f>
        <v>0</v>
      </c>
      <c r="O38" s="44">
        <f>'ENE 1'!O38+'FEB 1'!O38+'MAR 1'!O38+'ABR 1'!O38+'MAY 1'!O38+'JUN 1'!O38+'JUL 1'!O38+'AGO 1'!O38+'SEP 1'!O38+'OCT 1'!O38+'NOV 1'!O38+'DIC 1'!O38</f>
        <v>0</v>
      </c>
      <c r="P38" s="44">
        <f>'ENE 1'!P38+'FEB 1'!P38+'MAR 1'!P38+'ABR 1'!P38+'MAY 1'!P38+'JUN 1'!P38+'JUL 1'!P38+'AGO 1'!P38+'SEP 1'!P38+'OCT 1'!P38+'NOV 1'!P38+'DIC 1'!P38</f>
        <v>0</v>
      </c>
      <c r="Q38" s="10">
        <f>SUM(E38:P38)</f>
        <v>0</v>
      </c>
    </row>
    <row r="39" spans="1:17" s="45"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45" customFormat="1" ht="16.5" customHeight="1" x14ac:dyDescent="0.2">
      <c r="A40" s="97" t="s">
        <v>43</v>
      </c>
      <c r="B40" s="95"/>
      <c r="C40" s="95"/>
      <c r="D40" s="96"/>
      <c r="E40" s="44">
        <f>'ENE 1'!E40+'FEB 1'!E40+'MAR 1'!E40+'ABR 1'!E40+'MAY 1'!E40+'JUN 1'!E40+'JUL 1'!E40+'AGO 1'!E40+'SEP 1'!E40+'OCT 1'!E40+'NOV 1'!E40+'DIC 1'!E40</f>
        <v>0</v>
      </c>
      <c r="F40" s="44">
        <f>'ENE 1'!F40+'FEB 1'!F40+'MAR 1'!F40+'ABR 1'!F40+'MAY 1'!F40+'JUN 1'!F40+'JUL 1'!F40+'AGO 1'!F40+'SEP 1'!F40+'OCT 1'!F40+'NOV 1'!F40+'DIC 1'!F40</f>
        <v>0</v>
      </c>
      <c r="G40" s="44">
        <f>'ENE 1'!G40+'FEB 1'!G40+'MAR 1'!G40+'ABR 1'!G40+'MAY 1'!G40+'JUN 1'!G40+'JUL 1'!G40+'AGO 1'!G40+'SEP 1'!G40+'OCT 1'!G40+'NOV 1'!G40+'DIC 1'!G40</f>
        <v>0</v>
      </c>
      <c r="H40" s="44">
        <f>'ENE 1'!H40+'FEB 1'!H40+'MAR 1'!H40+'ABR 1'!H40+'MAY 1'!H40+'JUN 1'!H40+'JUL 1'!H40+'AGO 1'!H40+'SEP 1'!H40+'OCT 1'!H40+'NOV 1'!H40+'DIC 1'!H40</f>
        <v>0</v>
      </c>
      <c r="I40" s="44">
        <f>'ENE 1'!I40+'FEB 1'!I40+'MAR 1'!I40+'ABR 1'!I40+'MAY 1'!I40+'JUN 1'!I40+'JUL 1'!I40+'AGO 1'!I40+'SEP 1'!I40+'OCT 1'!I40+'NOV 1'!I40+'DIC 1'!I40</f>
        <v>0</v>
      </c>
      <c r="J40" s="44">
        <f>'ENE 1'!J40+'FEB 1'!J40+'MAR 1'!J40+'ABR 1'!J40+'MAY 1'!J40+'JUN 1'!J40+'JUL 1'!J40+'AGO 1'!J40+'SEP 1'!J40+'OCT 1'!J40+'NOV 1'!J40+'DIC 1'!J40</f>
        <v>0</v>
      </c>
      <c r="K40" s="44">
        <f>'ENE 1'!K40+'FEB 1'!K40+'MAR 1'!K40+'ABR 1'!K40+'MAY 1'!K40+'JUN 1'!K40+'JUL 1'!K40+'AGO 1'!K40+'SEP 1'!K40+'OCT 1'!K40+'NOV 1'!K40+'DIC 1'!K40</f>
        <v>0</v>
      </c>
      <c r="L40" s="44">
        <f>'ENE 1'!L40+'FEB 1'!L40+'MAR 1'!L40+'ABR 1'!L40+'MAY 1'!L40+'JUN 1'!L40+'JUL 1'!L40+'AGO 1'!L40+'SEP 1'!L40+'OCT 1'!L40+'NOV 1'!L40+'DIC 1'!L40</f>
        <v>0</v>
      </c>
      <c r="M40" s="44">
        <f>'ENE 1'!M40+'FEB 1'!M40+'MAR 1'!M40+'ABR 1'!M40+'MAY 1'!M40+'JUN 1'!M40+'JUL 1'!M40+'AGO 1'!M40+'SEP 1'!M40+'OCT 1'!M40+'NOV 1'!M40+'DIC 1'!M40</f>
        <v>0</v>
      </c>
      <c r="N40" s="44">
        <f>'ENE 1'!N40+'FEB 1'!N40+'MAR 1'!N40+'ABR 1'!N40+'MAY 1'!N40+'JUN 1'!N40+'JUL 1'!N40+'AGO 1'!N40+'SEP 1'!N40+'OCT 1'!N40+'NOV 1'!N40+'DIC 1'!N40</f>
        <v>0</v>
      </c>
      <c r="O40" s="44">
        <f>'ENE 1'!O40+'FEB 1'!O40+'MAR 1'!O40+'ABR 1'!O40+'MAY 1'!O40+'JUN 1'!O40+'JUL 1'!O40+'AGO 1'!O40+'SEP 1'!O40+'OCT 1'!O40+'NOV 1'!O40+'DIC 1'!O40</f>
        <v>0</v>
      </c>
      <c r="P40" s="44">
        <f>'ENE 1'!P40+'FEB 1'!P40+'MAR 1'!P40+'ABR 1'!P40+'MAY 1'!P40+'JUN 1'!P40+'JUL 1'!P40+'AGO 1'!P40+'SEP 1'!P40+'OCT 1'!P40+'NOV 1'!P40+'DIC 1'!P40</f>
        <v>0</v>
      </c>
      <c r="Q40" s="10">
        <f>SUM(E40:P40)</f>
        <v>0</v>
      </c>
    </row>
    <row r="41" spans="1:17" s="45"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45" customFormat="1" ht="16.5" customHeight="1" x14ac:dyDescent="0.2">
      <c r="A42" s="97" t="s">
        <v>45</v>
      </c>
      <c r="B42" s="95"/>
      <c r="C42" s="95"/>
      <c r="D42" s="96"/>
      <c r="E42" s="44">
        <f>'ENE 1'!E42+'FEB 1'!E42+'MAR 1'!E42+'ABR 1'!E42+'MAY 1'!E42+'JUN 1'!E42+'JUL 1'!E42+'AGO 1'!E42+'SEP 1'!E42+'OCT 1'!E42+'NOV 1'!E42+'DIC 1'!E42</f>
        <v>0</v>
      </c>
      <c r="F42" s="44">
        <f>'ENE 1'!F42+'FEB 1'!F42+'MAR 1'!F42+'ABR 1'!F42+'MAY 1'!F42+'JUN 1'!F42+'JUL 1'!F42+'AGO 1'!F42+'SEP 1'!F42+'OCT 1'!F42+'NOV 1'!F42+'DIC 1'!F42</f>
        <v>0</v>
      </c>
      <c r="G42" s="44">
        <f>'ENE 1'!G42+'FEB 1'!G42+'MAR 1'!G42+'ABR 1'!G42+'MAY 1'!G42+'JUN 1'!G42+'JUL 1'!G42+'AGO 1'!G42+'SEP 1'!G42+'OCT 1'!G42+'NOV 1'!G42+'DIC 1'!G42</f>
        <v>0</v>
      </c>
      <c r="H42" s="44">
        <f>'ENE 1'!H42+'FEB 1'!H42+'MAR 1'!H42+'ABR 1'!H42+'MAY 1'!H42+'JUN 1'!H42+'JUL 1'!H42+'AGO 1'!H42+'SEP 1'!H42+'OCT 1'!H42+'NOV 1'!H42+'DIC 1'!H42</f>
        <v>0</v>
      </c>
      <c r="I42" s="44">
        <f>'ENE 1'!I42+'FEB 1'!I42+'MAR 1'!I42+'ABR 1'!I42+'MAY 1'!I42+'JUN 1'!I42+'JUL 1'!I42+'AGO 1'!I42+'SEP 1'!I42+'OCT 1'!I42+'NOV 1'!I42+'DIC 1'!I42</f>
        <v>0</v>
      </c>
      <c r="J42" s="44">
        <f>'ENE 1'!J42+'FEB 1'!J42+'MAR 1'!J42+'ABR 1'!J42+'MAY 1'!J42+'JUN 1'!J42+'JUL 1'!J42+'AGO 1'!J42+'SEP 1'!J42+'OCT 1'!J42+'NOV 1'!J42+'DIC 1'!J42</f>
        <v>0</v>
      </c>
      <c r="K42" s="44">
        <f>'ENE 1'!K42+'FEB 1'!K42+'MAR 1'!K42+'ABR 1'!K42+'MAY 1'!K42+'JUN 1'!K42+'JUL 1'!K42+'AGO 1'!K42+'SEP 1'!K42+'OCT 1'!K42+'NOV 1'!K42+'DIC 1'!K42</f>
        <v>0</v>
      </c>
      <c r="L42" s="44">
        <f>'ENE 1'!L42+'FEB 1'!L42+'MAR 1'!L42+'ABR 1'!L42+'MAY 1'!L42+'JUN 1'!L42+'JUL 1'!L42+'AGO 1'!L42+'SEP 1'!L42+'OCT 1'!L42+'NOV 1'!L42+'DIC 1'!L42</f>
        <v>0</v>
      </c>
      <c r="M42" s="44">
        <f>'ENE 1'!M42+'FEB 1'!M42+'MAR 1'!M42+'ABR 1'!M42+'MAY 1'!M42+'JUN 1'!M42+'JUL 1'!M42+'AGO 1'!M42+'SEP 1'!M42+'OCT 1'!M42+'NOV 1'!M42+'DIC 1'!M42</f>
        <v>0</v>
      </c>
      <c r="N42" s="44">
        <f>'ENE 1'!N42+'FEB 1'!N42+'MAR 1'!N42+'ABR 1'!N42+'MAY 1'!N42+'JUN 1'!N42+'JUL 1'!N42+'AGO 1'!N42+'SEP 1'!N42+'OCT 1'!N42+'NOV 1'!N42+'DIC 1'!N42</f>
        <v>0</v>
      </c>
      <c r="O42" s="44">
        <f>'ENE 1'!O42+'FEB 1'!O42+'MAR 1'!O42+'ABR 1'!O42+'MAY 1'!O42+'JUN 1'!O42+'JUL 1'!O42+'AGO 1'!O42+'SEP 1'!O42+'OCT 1'!O42+'NOV 1'!O42+'DIC 1'!O42</f>
        <v>0</v>
      </c>
      <c r="P42" s="44">
        <f>'ENE 1'!P42+'FEB 1'!P42+'MAR 1'!P42+'ABR 1'!P42+'MAY 1'!P42+'JUN 1'!P42+'JUL 1'!P42+'AGO 1'!P42+'SEP 1'!P42+'OCT 1'!P42+'NOV 1'!P42+'DIC 1'!P42</f>
        <v>0</v>
      </c>
      <c r="Q42" s="10">
        <f>SUM(E42:P42)</f>
        <v>0</v>
      </c>
    </row>
    <row r="43" spans="1:17" s="45"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45" customFormat="1" ht="25.5" customHeight="1" x14ac:dyDescent="0.2">
      <c r="A44" s="101" t="s">
        <v>47</v>
      </c>
      <c r="B44" s="102"/>
      <c r="C44" s="102"/>
      <c r="D44" s="103"/>
      <c r="E44" s="44">
        <f>'ENE 1'!E44+'FEB 1'!E44+'MAR 1'!E44+'ABR 1'!E44+'MAY 1'!E44+'JUN 1'!E44+'JUL 1'!E44+'AGO 1'!E44+'SEP 1'!E44+'OCT 1'!E44+'NOV 1'!E44+'DIC 1'!E44</f>
        <v>0</v>
      </c>
      <c r="F44" s="44">
        <f>'ENE 1'!F44+'FEB 1'!F44+'MAR 1'!F44+'ABR 1'!F44+'MAY 1'!F44+'JUN 1'!F44+'JUL 1'!F44+'AGO 1'!F44+'SEP 1'!F44+'OCT 1'!F44+'NOV 1'!F44+'DIC 1'!F44</f>
        <v>0</v>
      </c>
      <c r="G44" s="44">
        <f>'ENE 1'!G44+'FEB 1'!G44+'MAR 1'!G44+'ABR 1'!G44+'MAY 1'!G44+'JUN 1'!G44+'JUL 1'!G44+'AGO 1'!G44+'SEP 1'!G44+'OCT 1'!G44+'NOV 1'!G44+'DIC 1'!G44</f>
        <v>0</v>
      </c>
      <c r="H44" s="44">
        <f>'ENE 1'!H44+'FEB 1'!H44+'MAR 1'!H44+'ABR 1'!H44+'MAY 1'!H44+'JUN 1'!H44+'JUL 1'!H44+'AGO 1'!H44+'SEP 1'!H44+'OCT 1'!H44+'NOV 1'!H44+'DIC 1'!H44</f>
        <v>0</v>
      </c>
      <c r="I44" s="44">
        <f>'ENE 1'!I44+'FEB 1'!I44+'MAR 1'!I44+'ABR 1'!I44+'MAY 1'!I44+'JUN 1'!I44+'JUL 1'!I44+'AGO 1'!I44+'SEP 1'!I44+'OCT 1'!I44+'NOV 1'!I44+'DIC 1'!I44</f>
        <v>0</v>
      </c>
      <c r="J44" s="44">
        <f>'ENE 1'!J44+'FEB 1'!J44+'MAR 1'!J44+'ABR 1'!J44+'MAY 1'!J44+'JUN 1'!J44+'JUL 1'!J44+'AGO 1'!J44+'SEP 1'!J44+'OCT 1'!J44+'NOV 1'!J44+'DIC 1'!J44</f>
        <v>0</v>
      </c>
      <c r="K44" s="44">
        <f>'ENE 1'!K44+'FEB 1'!K44+'MAR 1'!K44+'ABR 1'!K44+'MAY 1'!K44+'JUN 1'!K44+'JUL 1'!K44+'AGO 1'!K44+'SEP 1'!K44+'OCT 1'!K44+'NOV 1'!K44+'DIC 1'!K44</f>
        <v>0</v>
      </c>
      <c r="L44" s="44">
        <f>'ENE 1'!L44+'FEB 1'!L44+'MAR 1'!L44+'ABR 1'!L44+'MAY 1'!L44+'JUN 1'!L44+'JUL 1'!L44+'AGO 1'!L44+'SEP 1'!L44+'OCT 1'!L44+'NOV 1'!L44+'DIC 1'!L44</f>
        <v>0</v>
      </c>
      <c r="M44" s="44">
        <f>'ENE 1'!M44+'FEB 1'!M44+'MAR 1'!M44+'ABR 1'!M44+'MAY 1'!M44+'JUN 1'!M44+'JUL 1'!M44+'AGO 1'!M44+'SEP 1'!M44+'OCT 1'!M44+'NOV 1'!M44+'DIC 1'!M44</f>
        <v>0</v>
      </c>
      <c r="N44" s="44">
        <f>'ENE 1'!N44+'FEB 1'!N44+'MAR 1'!N44+'ABR 1'!N44+'MAY 1'!N44+'JUN 1'!N44+'JUL 1'!N44+'AGO 1'!N44+'SEP 1'!N44+'OCT 1'!N44+'NOV 1'!N44+'DIC 1'!N44</f>
        <v>0</v>
      </c>
      <c r="O44" s="44">
        <f>'ENE 1'!O44+'FEB 1'!O44+'MAR 1'!O44+'ABR 1'!O44+'MAY 1'!O44+'JUN 1'!O44+'JUL 1'!O44+'AGO 1'!O44+'SEP 1'!O44+'OCT 1'!O44+'NOV 1'!O44+'DIC 1'!O44</f>
        <v>0</v>
      </c>
      <c r="P44" s="44">
        <f>'ENE 1'!P44+'FEB 1'!P44+'MAR 1'!P44+'ABR 1'!P44+'MAY 1'!P44+'JUN 1'!P44+'JUL 1'!P44+'AGO 1'!P44+'SEP 1'!P44+'OCT 1'!P44+'NOV 1'!P44+'DIC 1'!P44</f>
        <v>0</v>
      </c>
      <c r="Q44" s="10">
        <f>SUM(E44:P44)</f>
        <v>0</v>
      </c>
    </row>
    <row r="45" spans="1:17" s="45"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45" customFormat="1" ht="16.5" customHeight="1" x14ac:dyDescent="0.2">
      <c r="A46" s="101" t="s">
        <v>49</v>
      </c>
      <c r="B46" s="102"/>
      <c r="C46" s="102"/>
      <c r="D46" s="103"/>
      <c r="E46" s="44">
        <f>'ENE 1'!E46+'FEB 1'!E46+'MAR 1'!E46+'ABR 1'!E46+'MAY 1'!E46+'JUN 1'!E46+'JUL 1'!E46+'AGO 1'!E46+'SEP 1'!E46+'OCT 1'!E46+'NOV 1'!E46+'DIC 1'!E46</f>
        <v>0</v>
      </c>
      <c r="F46" s="44">
        <f>'ENE 1'!F46+'FEB 1'!F46+'MAR 1'!F46+'ABR 1'!F46+'MAY 1'!F46+'JUN 1'!F46+'JUL 1'!F46+'AGO 1'!F46+'SEP 1'!F46+'OCT 1'!F46+'NOV 1'!F46+'DIC 1'!F46</f>
        <v>0</v>
      </c>
      <c r="G46" s="44">
        <f>'ENE 1'!G46+'FEB 1'!G46+'MAR 1'!G46+'ABR 1'!G46+'MAY 1'!G46+'JUN 1'!G46+'JUL 1'!G46+'AGO 1'!G46+'SEP 1'!G46+'OCT 1'!G46+'NOV 1'!G46+'DIC 1'!G46</f>
        <v>0</v>
      </c>
      <c r="H46" s="44">
        <f>'ENE 1'!H46+'FEB 1'!H46+'MAR 1'!H46+'ABR 1'!H46+'MAY 1'!H46+'JUN 1'!H46+'JUL 1'!H46+'AGO 1'!H46+'SEP 1'!H46+'OCT 1'!H46+'NOV 1'!H46+'DIC 1'!H46</f>
        <v>0</v>
      </c>
      <c r="I46" s="44">
        <f>'ENE 1'!I46+'FEB 1'!I46+'MAR 1'!I46+'ABR 1'!I46+'MAY 1'!I46+'JUN 1'!I46+'JUL 1'!I46+'AGO 1'!I46+'SEP 1'!I46+'OCT 1'!I46+'NOV 1'!I46+'DIC 1'!I46</f>
        <v>0</v>
      </c>
      <c r="J46" s="44">
        <f>'ENE 1'!J46+'FEB 1'!J46+'MAR 1'!J46+'ABR 1'!J46+'MAY 1'!J46+'JUN 1'!J46+'JUL 1'!J46+'AGO 1'!J46+'SEP 1'!J46+'OCT 1'!J46+'NOV 1'!J46+'DIC 1'!J46</f>
        <v>0</v>
      </c>
      <c r="K46" s="44">
        <f>'ENE 1'!K46+'FEB 1'!K46+'MAR 1'!K46+'ABR 1'!K46+'MAY 1'!K46+'JUN 1'!K46+'JUL 1'!K46+'AGO 1'!K46+'SEP 1'!K46+'OCT 1'!K46+'NOV 1'!K46+'DIC 1'!K46</f>
        <v>0</v>
      </c>
      <c r="L46" s="44">
        <f>'ENE 1'!L46+'FEB 1'!L46+'MAR 1'!L46+'ABR 1'!L46+'MAY 1'!L46+'JUN 1'!L46+'JUL 1'!L46+'AGO 1'!L46+'SEP 1'!L46+'OCT 1'!L46+'NOV 1'!L46+'DIC 1'!L46</f>
        <v>0</v>
      </c>
      <c r="M46" s="44">
        <f>'ENE 1'!M46+'FEB 1'!M46+'MAR 1'!M46+'ABR 1'!M46+'MAY 1'!M46+'JUN 1'!M46+'JUL 1'!M46+'AGO 1'!M46+'SEP 1'!M46+'OCT 1'!M46+'NOV 1'!M46+'DIC 1'!M46</f>
        <v>0</v>
      </c>
      <c r="N46" s="44">
        <f>'ENE 1'!N46+'FEB 1'!N46+'MAR 1'!N46+'ABR 1'!N46+'MAY 1'!N46+'JUN 1'!N46+'JUL 1'!N46+'AGO 1'!N46+'SEP 1'!N46+'OCT 1'!N46+'NOV 1'!N46+'DIC 1'!N46</f>
        <v>0</v>
      </c>
      <c r="O46" s="44">
        <f>'ENE 1'!O46+'FEB 1'!O46+'MAR 1'!O46+'ABR 1'!O46+'MAY 1'!O46+'JUN 1'!O46+'JUL 1'!O46+'AGO 1'!O46+'SEP 1'!O46+'OCT 1'!O46+'NOV 1'!O46+'DIC 1'!O46</f>
        <v>0</v>
      </c>
      <c r="P46" s="44">
        <f>'ENE 1'!P46+'FEB 1'!P46+'MAR 1'!P46+'ABR 1'!P46+'MAY 1'!P46+'JUN 1'!P46+'JUL 1'!P46+'AGO 1'!P46+'SEP 1'!P46+'OCT 1'!P46+'NOV 1'!P46+'DIC 1'!P46</f>
        <v>0</v>
      </c>
      <c r="Q46" s="10">
        <f>SUM(E46:P46)</f>
        <v>0</v>
      </c>
    </row>
    <row r="47" spans="1:17" s="45" customFormat="1" ht="16.5" customHeight="1" x14ac:dyDescent="0.2">
      <c r="A47" s="101" t="s">
        <v>50</v>
      </c>
      <c r="B47" s="102"/>
      <c r="C47" s="102"/>
      <c r="D47" s="103"/>
      <c r="E47" s="44">
        <f>'ENE 1'!E47+'FEB 1'!E47+'MAR 1'!E47+'ABR 1'!E47+'MAY 1'!E47+'JUN 1'!E47+'JUL 1'!E47+'AGO 1'!E47+'SEP 1'!E47+'OCT 1'!E47+'NOV 1'!E47+'DIC 1'!E47</f>
        <v>0</v>
      </c>
      <c r="F47" s="44">
        <f>'ENE 1'!F47+'FEB 1'!F47+'MAR 1'!F47+'ABR 1'!F47+'MAY 1'!F47+'JUN 1'!F47+'JUL 1'!F47+'AGO 1'!F47+'SEP 1'!F47+'OCT 1'!F47+'NOV 1'!F47+'DIC 1'!F47</f>
        <v>0</v>
      </c>
      <c r="G47" s="44">
        <f>'ENE 1'!G47+'FEB 1'!G47+'MAR 1'!G47+'ABR 1'!G47+'MAY 1'!G47+'JUN 1'!G47+'JUL 1'!G47+'AGO 1'!G47+'SEP 1'!G47+'OCT 1'!G47+'NOV 1'!G47+'DIC 1'!G47</f>
        <v>0</v>
      </c>
      <c r="H47" s="44">
        <f>'ENE 1'!H47+'FEB 1'!H47+'MAR 1'!H47+'ABR 1'!H47+'MAY 1'!H47+'JUN 1'!H47+'JUL 1'!H47+'AGO 1'!H47+'SEP 1'!H47+'OCT 1'!H47+'NOV 1'!H47+'DIC 1'!H47</f>
        <v>0</v>
      </c>
      <c r="I47" s="44">
        <f>'ENE 1'!I47+'FEB 1'!I47+'MAR 1'!I47+'ABR 1'!I47+'MAY 1'!I47+'JUN 1'!I47+'JUL 1'!I47+'AGO 1'!I47+'SEP 1'!I47+'OCT 1'!I47+'NOV 1'!I47+'DIC 1'!I47</f>
        <v>0</v>
      </c>
      <c r="J47" s="44">
        <f>'ENE 1'!J47+'FEB 1'!J47+'MAR 1'!J47+'ABR 1'!J47+'MAY 1'!J47+'JUN 1'!J47+'JUL 1'!J47+'AGO 1'!J47+'SEP 1'!J47+'OCT 1'!J47+'NOV 1'!J47+'DIC 1'!J47</f>
        <v>0</v>
      </c>
      <c r="K47" s="44">
        <f>'ENE 1'!K47+'FEB 1'!K47+'MAR 1'!K47+'ABR 1'!K47+'MAY 1'!K47+'JUN 1'!K47+'JUL 1'!K47+'AGO 1'!K47+'SEP 1'!K47+'OCT 1'!K47+'NOV 1'!K47+'DIC 1'!K47</f>
        <v>0</v>
      </c>
      <c r="L47" s="44">
        <f>'ENE 1'!L47+'FEB 1'!L47+'MAR 1'!L47+'ABR 1'!L47+'MAY 1'!L47+'JUN 1'!L47+'JUL 1'!L47+'AGO 1'!L47+'SEP 1'!L47+'OCT 1'!L47+'NOV 1'!L47+'DIC 1'!L47</f>
        <v>0</v>
      </c>
      <c r="M47" s="44">
        <f>'ENE 1'!M47+'FEB 1'!M47+'MAR 1'!M47+'ABR 1'!M47+'MAY 1'!M47+'JUN 1'!M47+'JUL 1'!M47+'AGO 1'!M47+'SEP 1'!M47+'OCT 1'!M47+'NOV 1'!M47+'DIC 1'!M47</f>
        <v>0</v>
      </c>
      <c r="N47" s="44">
        <f>'ENE 1'!N47+'FEB 1'!N47+'MAR 1'!N47+'ABR 1'!N47+'MAY 1'!N47+'JUN 1'!N47+'JUL 1'!N47+'AGO 1'!N47+'SEP 1'!N47+'OCT 1'!N47+'NOV 1'!N47+'DIC 1'!N47</f>
        <v>0</v>
      </c>
      <c r="O47" s="44">
        <f>'ENE 1'!O47+'FEB 1'!O47+'MAR 1'!O47+'ABR 1'!O47+'MAY 1'!O47+'JUN 1'!O47+'JUL 1'!O47+'AGO 1'!O47+'SEP 1'!O47+'OCT 1'!O47+'NOV 1'!O47+'DIC 1'!O47</f>
        <v>0</v>
      </c>
      <c r="P47" s="44">
        <f>'ENE 1'!P47+'FEB 1'!P47+'MAR 1'!P47+'ABR 1'!P47+'MAY 1'!P47+'JUN 1'!P47+'JUL 1'!P47+'AGO 1'!P47+'SEP 1'!P47+'OCT 1'!P47+'NOV 1'!P47+'DIC 1'!P47</f>
        <v>0</v>
      </c>
      <c r="Q47" s="10">
        <f>SUM(E47:P47)</f>
        <v>0</v>
      </c>
    </row>
    <row r="48" spans="1:17" s="45"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45"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45" customFormat="1" ht="11.25" x14ac:dyDescent="0.2">
      <c r="A50" s="223"/>
      <c r="B50" s="223"/>
      <c r="C50" s="223"/>
      <c r="D50" s="223"/>
      <c r="E50" s="223"/>
      <c r="F50" s="223"/>
      <c r="G50" s="223"/>
      <c r="H50" s="223"/>
      <c r="I50" s="223"/>
      <c r="J50" s="223"/>
      <c r="K50" s="223"/>
      <c r="L50" s="223"/>
      <c r="M50" s="223"/>
      <c r="N50" s="223"/>
      <c r="O50" s="223"/>
      <c r="P50" s="223"/>
      <c r="Q50" s="223"/>
    </row>
    <row r="51" spans="1:17" s="45" customFormat="1" ht="11.25" x14ac:dyDescent="0.2">
      <c r="A51" s="108" t="s">
        <v>53</v>
      </c>
      <c r="B51" s="109"/>
      <c r="C51" s="109"/>
      <c r="D51" s="110"/>
      <c r="E51" s="224" t="s">
        <v>54</v>
      </c>
      <c r="F51" s="224"/>
      <c r="G51" s="224"/>
      <c r="H51" s="224"/>
      <c r="I51" s="224"/>
      <c r="J51" s="224"/>
      <c r="K51" s="224"/>
      <c r="L51" s="224"/>
      <c r="M51" s="224"/>
      <c r="N51" s="224"/>
      <c r="O51" s="224"/>
      <c r="P51" s="224"/>
      <c r="Q51" s="224"/>
    </row>
    <row r="52" spans="1:17" s="45" customFormat="1" ht="11.25" x14ac:dyDescent="0.2">
      <c r="A52" s="98" t="s">
        <v>55</v>
      </c>
      <c r="B52" s="99"/>
      <c r="C52" s="99"/>
      <c r="D52" s="100"/>
      <c r="E52" s="44">
        <f>'ENE 1'!E52+'FEB 1'!E52+'MAR 1'!E52+'ABR 1'!E52+'MAY 1'!E52+'JUN 1'!E52+'JUL 1'!E52+'AGO 1'!E52+'SEP 1'!E52+'OCT 1'!E52+'NOV 1'!E52+'DIC 1'!E52</f>
        <v>0</v>
      </c>
      <c r="F52" s="44">
        <f>'ENE 1'!F52+'FEB 1'!F52+'MAR 1'!F52+'ABR 1'!F52+'MAY 1'!F52+'JUN 1'!F52+'JUL 1'!F52+'AGO 1'!F52+'SEP 1'!F52+'OCT 1'!F52+'NOV 1'!F52+'DIC 1'!F52</f>
        <v>0</v>
      </c>
      <c r="G52" s="44">
        <f>'ENE 1'!G52+'FEB 1'!G52+'MAR 1'!G52+'ABR 1'!G52+'MAY 1'!G52+'JUN 1'!G52+'JUL 1'!G52+'AGO 1'!G52+'SEP 1'!G52+'OCT 1'!G52+'NOV 1'!G52+'DIC 1'!G52</f>
        <v>0</v>
      </c>
      <c r="H52" s="44">
        <f>'ENE 1'!H52+'FEB 1'!H52+'MAR 1'!H52+'ABR 1'!H52+'MAY 1'!H52+'JUN 1'!H52+'JUL 1'!H52+'AGO 1'!H52+'SEP 1'!H52+'OCT 1'!H52+'NOV 1'!H52+'DIC 1'!H52</f>
        <v>0</v>
      </c>
      <c r="I52" s="44">
        <f>'ENE 1'!I52+'FEB 1'!I52+'MAR 1'!I52+'ABR 1'!I52+'MAY 1'!I52+'JUN 1'!I52+'JUL 1'!I52+'AGO 1'!I52+'SEP 1'!I52+'OCT 1'!I52+'NOV 1'!I52+'DIC 1'!I52</f>
        <v>0</v>
      </c>
      <c r="J52" s="44">
        <f>'ENE 1'!J52+'FEB 1'!J52+'MAR 1'!J52+'ABR 1'!J52+'MAY 1'!J52+'JUN 1'!J52+'JUL 1'!J52+'AGO 1'!J52+'SEP 1'!J52+'OCT 1'!J52+'NOV 1'!J52+'DIC 1'!J52</f>
        <v>0</v>
      </c>
      <c r="K52" s="44">
        <f>'ENE 1'!K52+'FEB 1'!K52+'MAR 1'!K52+'ABR 1'!K52+'MAY 1'!K52+'JUN 1'!K52+'JUL 1'!K52+'AGO 1'!K52+'SEP 1'!K52+'OCT 1'!K52+'NOV 1'!K52+'DIC 1'!K52</f>
        <v>0</v>
      </c>
      <c r="L52" s="44">
        <f>'ENE 1'!L52+'FEB 1'!L52+'MAR 1'!L52+'ABR 1'!L52+'MAY 1'!L52+'JUN 1'!L52+'JUL 1'!L52+'AGO 1'!L52+'SEP 1'!L52+'OCT 1'!L52+'NOV 1'!L52+'DIC 1'!L52</f>
        <v>0</v>
      </c>
      <c r="M52" s="44">
        <f>'ENE 1'!M52+'FEB 1'!M52+'MAR 1'!M52+'ABR 1'!M52+'MAY 1'!M52+'JUN 1'!M52+'JUL 1'!M52+'AGO 1'!M52+'SEP 1'!M52+'OCT 1'!M52+'NOV 1'!M52+'DIC 1'!M52</f>
        <v>0</v>
      </c>
      <c r="N52" s="44">
        <f>'ENE 1'!N52+'FEB 1'!N52+'MAR 1'!N52+'ABR 1'!N52+'MAY 1'!N52+'JUN 1'!N52+'JUL 1'!N52+'AGO 1'!N52+'SEP 1'!N52+'OCT 1'!N52+'NOV 1'!N52+'DIC 1'!N52</f>
        <v>0</v>
      </c>
      <c r="O52" s="44">
        <f>'ENE 1'!O52+'FEB 1'!O52+'MAR 1'!O52+'ABR 1'!O52+'MAY 1'!O52+'JUN 1'!O52+'JUL 1'!O52+'AGO 1'!O52+'SEP 1'!O52+'OCT 1'!O52+'NOV 1'!O52+'DIC 1'!O52</f>
        <v>0</v>
      </c>
      <c r="P52" s="44">
        <f>'ENE 1'!P52+'FEB 1'!P52+'MAR 1'!P52+'ABR 1'!P52+'MAY 1'!P52+'JUN 1'!P52+'JUL 1'!P52+'AGO 1'!P52+'SEP 1'!P52+'OCT 1'!P52+'NOV 1'!P52+'DIC 1'!P52</f>
        <v>0</v>
      </c>
      <c r="Q52" s="12">
        <f t="shared" ref="Q52:Q76" si="15">SUM(E52:P52)</f>
        <v>0</v>
      </c>
    </row>
    <row r="53" spans="1:17" s="45" customFormat="1" ht="11.25" x14ac:dyDescent="0.2">
      <c r="A53" s="98" t="s">
        <v>56</v>
      </c>
      <c r="B53" s="99"/>
      <c r="C53" s="99"/>
      <c r="D53" s="100"/>
      <c r="E53" s="44">
        <f>'ENE 1'!E53+'FEB 1'!E53+'MAR 1'!E53+'ABR 1'!E53+'MAY 1'!E53+'JUN 1'!E53+'JUL 1'!E53+'AGO 1'!E53+'SEP 1'!E53+'OCT 1'!E53+'NOV 1'!E53+'DIC 1'!E53</f>
        <v>0</v>
      </c>
      <c r="F53" s="44">
        <f>'ENE 1'!F53+'FEB 1'!F53+'MAR 1'!F53+'ABR 1'!F53+'MAY 1'!F53+'JUN 1'!F53+'JUL 1'!F53+'AGO 1'!F53+'SEP 1'!F53+'OCT 1'!F53+'NOV 1'!F53+'DIC 1'!F53</f>
        <v>0</v>
      </c>
      <c r="G53" s="44">
        <f>'ENE 1'!G53+'FEB 1'!G53+'MAR 1'!G53+'ABR 1'!G53+'MAY 1'!G53+'JUN 1'!G53+'JUL 1'!G53+'AGO 1'!G53+'SEP 1'!G53+'OCT 1'!G53+'NOV 1'!G53+'DIC 1'!G53</f>
        <v>0</v>
      </c>
      <c r="H53" s="44">
        <f>'ENE 1'!H53+'FEB 1'!H53+'MAR 1'!H53+'ABR 1'!H53+'MAY 1'!H53+'JUN 1'!H53+'JUL 1'!H53+'AGO 1'!H53+'SEP 1'!H53+'OCT 1'!H53+'NOV 1'!H53+'DIC 1'!H53</f>
        <v>0</v>
      </c>
      <c r="I53" s="44">
        <f>'ENE 1'!I53+'FEB 1'!I53+'MAR 1'!I53+'ABR 1'!I53+'MAY 1'!I53+'JUN 1'!I53+'JUL 1'!I53+'AGO 1'!I53+'SEP 1'!I53+'OCT 1'!I53+'NOV 1'!I53+'DIC 1'!I53</f>
        <v>0</v>
      </c>
      <c r="J53" s="44">
        <f>'ENE 1'!J53+'FEB 1'!J53+'MAR 1'!J53+'ABR 1'!J53+'MAY 1'!J53+'JUN 1'!J53+'JUL 1'!J53+'AGO 1'!J53+'SEP 1'!J53+'OCT 1'!J53+'NOV 1'!J53+'DIC 1'!J53</f>
        <v>0</v>
      </c>
      <c r="K53" s="44">
        <f>'ENE 1'!K53+'FEB 1'!K53+'MAR 1'!K53+'ABR 1'!K53+'MAY 1'!K53+'JUN 1'!K53+'JUL 1'!K53+'AGO 1'!K53+'SEP 1'!K53+'OCT 1'!K53+'NOV 1'!K53+'DIC 1'!K53</f>
        <v>0</v>
      </c>
      <c r="L53" s="44">
        <f>'ENE 1'!L53+'FEB 1'!L53+'MAR 1'!L53+'ABR 1'!L53+'MAY 1'!L53+'JUN 1'!L53+'JUL 1'!L53+'AGO 1'!L53+'SEP 1'!L53+'OCT 1'!L53+'NOV 1'!L53+'DIC 1'!L53</f>
        <v>0</v>
      </c>
      <c r="M53" s="44">
        <f>'ENE 1'!M53+'FEB 1'!M53+'MAR 1'!M53+'ABR 1'!M53+'MAY 1'!M53+'JUN 1'!M53+'JUL 1'!M53+'AGO 1'!M53+'SEP 1'!M53+'OCT 1'!M53+'NOV 1'!M53+'DIC 1'!M53</f>
        <v>0</v>
      </c>
      <c r="N53" s="44">
        <f>'ENE 1'!N53+'FEB 1'!N53+'MAR 1'!N53+'ABR 1'!N53+'MAY 1'!N53+'JUN 1'!N53+'JUL 1'!N53+'AGO 1'!N53+'SEP 1'!N53+'OCT 1'!N53+'NOV 1'!N53+'DIC 1'!N53</f>
        <v>0</v>
      </c>
      <c r="O53" s="44">
        <f>'ENE 1'!O53+'FEB 1'!O53+'MAR 1'!O53+'ABR 1'!O53+'MAY 1'!O53+'JUN 1'!O53+'JUL 1'!O53+'AGO 1'!O53+'SEP 1'!O53+'OCT 1'!O53+'NOV 1'!O53+'DIC 1'!O53</f>
        <v>0</v>
      </c>
      <c r="P53" s="44">
        <f>'ENE 1'!P53+'FEB 1'!P53+'MAR 1'!P53+'ABR 1'!P53+'MAY 1'!P53+'JUN 1'!P53+'JUL 1'!P53+'AGO 1'!P53+'SEP 1'!P53+'OCT 1'!P53+'NOV 1'!P53+'DIC 1'!P53</f>
        <v>0</v>
      </c>
      <c r="Q53" s="12">
        <f t="shared" si="15"/>
        <v>0</v>
      </c>
    </row>
    <row r="54" spans="1:17" s="45" customFormat="1" ht="15.75" customHeight="1" x14ac:dyDescent="0.2">
      <c r="A54" s="98" t="s">
        <v>57</v>
      </c>
      <c r="B54" s="99"/>
      <c r="C54" s="99"/>
      <c r="D54" s="100"/>
      <c r="E54" s="44">
        <f>'ENE 1'!E54+'FEB 1'!E54+'MAR 1'!E54+'ABR 1'!E54+'MAY 1'!E54+'JUN 1'!E54+'JUL 1'!E54+'AGO 1'!E54+'SEP 1'!E54+'OCT 1'!E54+'NOV 1'!E54+'DIC 1'!E54</f>
        <v>0</v>
      </c>
      <c r="F54" s="44">
        <f>'ENE 1'!F54+'FEB 1'!F54+'MAR 1'!F54+'ABR 1'!F54+'MAY 1'!F54+'JUN 1'!F54+'JUL 1'!F54+'AGO 1'!F54+'SEP 1'!F54+'OCT 1'!F54+'NOV 1'!F54+'DIC 1'!F54</f>
        <v>0</v>
      </c>
      <c r="G54" s="44">
        <f>'ENE 1'!G54+'FEB 1'!G54+'MAR 1'!G54+'ABR 1'!G54+'MAY 1'!G54+'JUN 1'!G54+'JUL 1'!G54+'AGO 1'!G54+'SEP 1'!G54+'OCT 1'!G54+'NOV 1'!G54+'DIC 1'!G54</f>
        <v>0</v>
      </c>
      <c r="H54" s="44">
        <f>'ENE 1'!H54+'FEB 1'!H54+'MAR 1'!H54+'ABR 1'!H54+'MAY 1'!H54+'JUN 1'!H54+'JUL 1'!H54+'AGO 1'!H54+'SEP 1'!H54+'OCT 1'!H54+'NOV 1'!H54+'DIC 1'!H54</f>
        <v>0</v>
      </c>
      <c r="I54" s="44">
        <f>'ENE 1'!I54+'FEB 1'!I54+'MAR 1'!I54+'ABR 1'!I54+'MAY 1'!I54+'JUN 1'!I54+'JUL 1'!I54+'AGO 1'!I54+'SEP 1'!I54+'OCT 1'!I54+'NOV 1'!I54+'DIC 1'!I54</f>
        <v>0</v>
      </c>
      <c r="J54" s="44">
        <f>'ENE 1'!J54+'FEB 1'!J54+'MAR 1'!J54+'ABR 1'!J54+'MAY 1'!J54+'JUN 1'!J54+'JUL 1'!J54+'AGO 1'!J54+'SEP 1'!J54+'OCT 1'!J54+'NOV 1'!J54+'DIC 1'!J54</f>
        <v>0</v>
      </c>
      <c r="K54" s="44">
        <f>'ENE 1'!K54+'FEB 1'!K54+'MAR 1'!K54+'ABR 1'!K54+'MAY 1'!K54+'JUN 1'!K54+'JUL 1'!K54+'AGO 1'!K54+'SEP 1'!K54+'OCT 1'!K54+'NOV 1'!K54+'DIC 1'!K54</f>
        <v>0</v>
      </c>
      <c r="L54" s="44">
        <f>'ENE 1'!L54+'FEB 1'!L54+'MAR 1'!L54+'ABR 1'!L54+'MAY 1'!L54+'JUN 1'!L54+'JUL 1'!L54+'AGO 1'!L54+'SEP 1'!L54+'OCT 1'!L54+'NOV 1'!L54+'DIC 1'!L54</f>
        <v>0</v>
      </c>
      <c r="M54" s="44">
        <f>'ENE 1'!M54+'FEB 1'!M54+'MAR 1'!M54+'ABR 1'!M54+'MAY 1'!M54+'JUN 1'!M54+'JUL 1'!M54+'AGO 1'!M54+'SEP 1'!M54+'OCT 1'!M54+'NOV 1'!M54+'DIC 1'!M54</f>
        <v>0</v>
      </c>
      <c r="N54" s="44">
        <f>'ENE 1'!N54+'FEB 1'!N54+'MAR 1'!N54+'ABR 1'!N54+'MAY 1'!N54+'JUN 1'!N54+'JUL 1'!N54+'AGO 1'!N54+'SEP 1'!N54+'OCT 1'!N54+'NOV 1'!N54+'DIC 1'!N54</f>
        <v>0</v>
      </c>
      <c r="O54" s="44">
        <f>'ENE 1'!O54+'FEB 1'!O54+'MAR 1'!O54+'ABR 1'!O54+'MAY 1'!O54+'JUN 1'!O54+'JUL 1'!O54+'AGO 1'!O54+'SEP 1'!O54+'OCT 1'!O54+'NOV 1'!O54+'DIC 1'!O54</f>
        <v>0</v>
      </c>
      <c r="P54" s="44">
        <f>'ENE 1'!P54+'FEB 1'!P54+'MAR 1'!P54+'ABR 1'!P54+'MAY 1'!P54+'JUN 1'!P54+'JUL 1'!P54+'AGO 1'!P54+'SEP 1'!P54+'OCT 1'!P54+'NOV 1'!P54+'DIC 1'!P54</f>
        <v>0</v>
      </c>
      <c r="Q54" s="12">
        <f t="shared" si="15"/>
        <v>0</v>
      </c>
    </row>
    <row r="55" spans="1:17" s="45" customFormat="1" ht="15.75" customHeight="1" x14ac:dyDescent="0.2">
      <c r="A55" s="97" t="s">
        <v>204</v>
      </c>
      <c r="B55" s="95"/>
      <c r="C55" s="95"/>
      <c r="D55" s="96"/>
      <c r="E55" s="44">
        <f>'ENE 1'!E55+'FEB 1'!E55+'MAR 1'!E55+'ABR 1'!E55+'MAY 1'!E55+'JUN 1'!E55+'JUL 1'!E55+'AGO 1'!E55+'SEP 1'!E55+'OCT 1'!E55+'NOV 1'!E55+'DIC 1'!E55</f>
        <v>0</v>
      </c>
      <c r="F55" s="44">
        <f>'ENE 1'!F55+'FEB 1'!F55+'MAR 1'!F55+'ABR 1'!F55+'MAY 1'!F55+'JUN 1'!F55+'JUL 1'!F55+'AGO 1'!F55+'SEP 1'!F55+'OCT 1'!F55+'NOV 1'!F55+'DIC 1'!F55</f>
        <v>0</v>
      </c>
      <c r="G55" s="44">
        <f>'ENE 1'!G55+'FEB 1'!G55+'MAR 1'!G55+'ABR 1'!G55+'MAY 1'!G55+'JUN 1'!G55+'JUL 1'!G55+'AGO 1'!G55+'SEP 1'!G55+'OCT 1'!G55+'NOV 1'!G55+'DIC 1'!G55</f>
        <v>0</v>
      </c>
      <c r="H55" s="44">
        <f>'ENE 1'!H55+'FEB 1'!H55+'MAR 1'!H55+'ABR 1'!H55+'MAY 1'!H55+'JUN 1'!H55+'JUL 1'!H55+'AGO 1'!H55+'SEP 1'!H55+'OCT 1'!H55+'NOV 1'!H55+'DIC 1'!H55</f>
        <v>0</v>
      </c>
      <c r="I55" s="44">
        <f>'ENE 1'!I55+'FEB 1'!I55+'MAR 1'!I55+'ABR 1'!I55+'MAY 1'!I55+'JUN 1'!I55+'JUL 1'!I55+'AGO 1'!I55+'SEP 1'!I55+'OCT 1'!I55+'NOV 1'!I55+'DIC 1'!I55</f>
        <v>0</v>
      </c>
      <c r="J55" s="44">
        <f>'ENE 1'!J55+'FEB 1'!J55+'MAR 1'!J55+'ABR 1'!J55+'MAY 1'!J55+'JUN 1'!J55+'JUL 1'!J55+'AGO 1'!J55+'SEP 1'!J55+'OCT 1'!J55+'NOV 1'!J55+'DIC 1'!J55</f>
        <v>0</v>
      </c>
      <c r="K55" s="44">
        <f>'ENE 1'!K55+'FEB 1'!K55+'MAR 1'!K55+'ABR 1'!K55+'MAY 1'!K55+'JUN 1'!K55+'JUL 1'!K55+'AGO 1'!K55+'SEP 1'!K55+'OCT 1'!K55+'NOV 1'!K55+'DIC 1'!K55</f>
        <v>0</v>
      </c>
      <c r="L55" s="44">
        <f>'ENE 1'!L55+'FEB 1'!L55+'MAR 1'!L55+'ABR 1'!L55+'MAY 1'!L55+'JUN 1'!L55+'JUL 1'!L55+'AGO 1'!L55+'SEP 1'!L55+'OCT 1'!L55+'NOV 1'!L55+'DIC 1'!L55</f>
        <v>0</v>
      </c>
      <c r="M55" s="44">
        <f>'ENE 1'!M55+'FEB 1'!M55+'MAR 1'!M55+'ABR 1'!M55+'MAY 1'!M55+'JUN 1'!M55+'JUL 1'!M55+'AGO 1'!M55+'SEP 1'!M55+'OCT 1'!M55+'NOV 1'!M55+'DIC 1'!M55</f>
        <v>0</v>
      </c>
      <c r="N55" s="44">
        <f>'ENE 1'!N55+'FEB 1'!N55+'MAR 1'!N55+'ABR 1'!N55+'MAY 1'!N55+'JUN 1'!N55+'JUL 1'!N55+'AGO 1'!N55+'SEP 1'!N55+'OCT 1'!N55+'NOV 1'!N55+'DIC 1'!N55</f>
        <v>0</v>
      </c>
      <c r="O55" s="44">
        <f>'ENE 1'!O55+'FEB 1'!O55+'MAR 1'!O55+'ABR 1'!O55+'MAY 1'!O55+'JUN 1'!O55+'JUL 1'!O55+'AGO 1'!O55+'SEP 1'!O55+'OCT 1'!O55+'NOV 1'!O55+'DIC 1'!O55</f>
        <v>0</v>
      </c>
      <c r="P55" s="44">
        <f>'ENE 1'!P55+'FEB 1'!P55+'MAR 1'!P55+'ABR 1'!P55+'MAY 1'!P55+'JUN 1'!P55+'JUL 1'!P55+'AGO 1'!P55+'SEP 1'!P55+'OCT 1'!P55+'NOV 1'!P55+'DIC 1'!P55</f>
        <v>0</v>
      </c>
      <c r="Q55" s="12">
        <f t="shared" si="15"/>
        <v>0</v>
      </c>
    </row>
    <row r="56" spans="1:17" s="45" customFormat="1" ht="15.75" customHeight="1" x14ac:dyDescent="0.2">
      <c r="A56" s="97" t="s">
        <v>205</v>
      </c>
      <c r="B56" s="95"/>
      <c r="C56" s="95"/>
      <c r="D56" s="96"/>
      <c r="E56" s="44">
        <f>'ENE 1'!E56+'FEB 1'!E56+'MAR 1'!E56+'ABR 1'!E56+'MAY 1'!E56+'JUN 1'!E56+'JUL 1'!E56+'AGO 1'!E56+'SEP 1'!E56+'OCT 1'!E56+'NOV 1'!E56+'DIC 1'!E56</f>
        <v>0</v>
      </c>
      <c r="F56" s="44">
        <f>'ENE 1'!F56+'FEB 1'!F56+'MAR 1'!F56+'ABR 1'!F56+'MAY 1'!F56+'JUN 1'!F56+'JUL 1'!F56+'AGO 1'!F56+'SEP 1'!F56+'OCT 1'!F56+'NOV 1'!F56+'DIC 1'!F56</f>
        <v>0</v>
      </c>
      <c r="G56" s="44">
        <f>'ENE 1'!G56+'FEB 1'!G56+'MAR 1'!G56+'ABR 1'!G56+'MAY 1'!G56+'JUN 1'!G56+'JUL 1'!G56+'AGO 1'!G56+'SEP 1'!G56+'OCT 1'!G56+'NOV 1'!G56+'DIC 1'!G56</f>
        <v>0</v>
      </c>
      <c r="H56" s="44">
        <f>'ENE 1'!H56+'FEB 1'!H56+'MAR 1'!H56+'ABR 1'!H56+'MAY 1'!H56+'JUN 1'!H56+'JUL 1'!H56+'AGO 1'!H56+'SEP 1'!H56+'OCT 1'!H56+'NOV 1'!H56+'DIC 1'!H56</f>
        <v>0</v>
      </c>
      <c r="I56" s="44">
        <f>'ENE 1'!I56+'FEB 1'!I56+'MAR 1'!I56+'ABR 1'!I56+'MAY 1'!I56+'JUN 1'!I56+'JUL 1'!I56+'AGO 1'!I56+'SEP 1'!I56+'OCT 1'!I56+'NOV 1'!I56+'DIC 1'!I56</f>
        <v>0</v>
      </c>
      <c r="J56" s="44">
        <f>'ENE 1'!J56+'FEB 1'!J56+'MAR 1'!J56+'ABR 1'!J56+'MAY 1'!J56+'JUN 1'!J56+'JUL 1'!J56+'AGO 1'!J56+'SEP 1'!J56+'OCT 1'!J56+'NOV 1'!J56+'DIC 1'!J56</f>
        <v>0</v>
      </c>
      <c r="K56" s="44">
        <f>'ENE 1'!K56+'FEB 1'!K56+'MAR 1'!K56+'ABR 1'!K56+'MAY 1'!K56+'JUN 1'!K56+'JUL 1'!K56+'AGO 1'!K56+'SEP 1'!K56+'OCT 1'!K56+'NOV 1'!K56+'DIC 1'!K56</f>
        <v>0</v>
      </c>
      <c r="L56" s="44">
        <f>'ENE 1'!L56+'FEB 1'!L56+'MAR 1'!L56+'ABR 1'!L56+'MAY 1'!L56+'JUN 1'!L56+'JUL 1'!L56+'AGO 1'!L56+'SEP 1'!L56+'OCT 1'!L56+'NOV 1'!L56+'DIC 1'!L56</f>
        <v>0</v>
      </c>
      <c r="M56" s="44">
        <f>'ENE 1'!M56+'FEB 1'!M56+'MAR 1'!M56+'ABR 1'!M56+'MAY 1'!M56+'JUN 1'!M56+'JUL 1'!M56+'AGO 1'!M56+'SEP 1'!M56+'OCT 1'!M56+'NOV 1'!M56+'DIC 1'!M56</f>
        <v>0</v>
      </c>
      <c r="N56" s="44">
        <f>'ENE 1'!N56+'FEB 1'!N56+'MAR 1'!N56+'ABR 1'!N56+'MAY 1'!N56+'JUN 1'!N56+'JUL 1'!N56+'AGO 1'!N56+'SEP 1'!N56+'OCT 1'!N56+'NOV 1'!N56+'DIC 1'!N56</f>
        <v>0</v>
      </c>
      <c r="O56" s="44">
        <f>'ENE 1'!O56+'FEB 1'!O56+'MAR 1'!O56+'ABR 1'!O56+'MAY 1'!O56+'JUN 1'!O56+'JUL 1'!O56+'AGO 1'!O56+'SEP 1'!O56+'OCT 1'!O56+'NOV 1'!O56+'DIC 1'!O56</f>
        <v>0</v>
      </c>
      <c r="P56" s="44">
        <f>'ENE 1'!P56+'FEB 1'!P56+'MAR 1'!P56+'ABR 1'!P56+'MAY 1'!P56+'JUN 1'!P56+'JUL 1'!P56+'AGO 1'!P56+'SEP 1'!P56+'OCT 1'!P56+'NOV 1'!P56+'DIC 1'!P56</f>
        <v>0</v>
      </c>
      <c r="Q56" s="12">
        <f t="shared" si="15"/>
        <v>0</v>
      </c>
    </row>
    <row r="57" spans="1:17" s="45" customFormat="1" ht="15.75" customHeight="1" x14ac:dyDescent="0.2">
      <c r="A57" s="97" t="s">
        <v>206</v>
      </c>
      <c r="B57" s="95"/>
      <c r="C57" s="95"/>
      <c r="D57" s="96"/>
      <c r="E57" s="44">
        <f>'ENE 1'!E57+'FEB 1'!E57+'MAR 1'!E57+'ABR 1'!E57+'MAY 1'!E57+'JUN 1'!E57+'JUL 1'!E57+'AGO 1'!E57+'SEP 1'!E57+'OCT 1'!E57+'NOV 1'!E57+'DIC 1'!E57</f>
        <v>0</v>
      </c>
      <c r="F57" s="44">
        <f>'ENE 1'!F57+'FEB 1'!F57+'MAR 1'!F57+'ABR 1'!F57+'MAY 1'!F57+'JUN 1'!F57+'JUL 1'!F57+'AGO 1'!F57+'SEP 1'!F57+'OCT 1'!F57+'NOV 1'!F57+'DIC 1'!F57</f>
        <v>0</v>
      </c>
      <c r="G57" s="44">
        <f>'ENE 1'!G57+'FEB 1'!G57+'MAR 1'!G57+'ABR 1'!G57+'MAY 1'!G57+'JUN 1'!G57+'JUL 1'!G57+'AGO 1'!G57+'SEP 1'!G57+'OCT 1'!G57+'NOV 1'!G57+'DIC 1'!G57</f>
        <v>0</v>
      </c>
      <c r="H57" s="44">
        <f>'ENE 1'!H57+'FEB 1'!H57+'MAR 1'!H57+'ABR 1'!H57+'MAY 1'!H57+'JUN 1'!H57+'JUL 1'!H57+'AGO 1'!H57+'SEP 1'!H57+'OCT 1'!H57+'NOV 1'!H57+'DIC 1'!H57</f>
        <v>0</v>
      </c>
      <c r="I57" s="44">
        <f>'ENE 1'!I57+'FEB 1'!I57+'MAR 1'!I57+'ABR 1'!I57+'MAY 1'!I57+'JUN 1'!I57+'JUL 1'!I57+'AGO 1'!I57+'SEP 1'!I57+'OCT 1'!I57+'NOV 1'!I57+'DIC 1'!I57</f>
        <v>0</v>
      </c>
      <c r="J57" s="44">
        <f>'ENE 1'!J57+'FEB 1'!J57+'MAR 1'!J57+'ABR 1'!J57+'MAY 1'!J57+'JUN 1'!J57+'JUL 1'!J57+'AGO 1'!J57+'SEP 1'!J57+'OCT 1'!J57+'NOV 1'!J57+'DIC 1'!J57</f>
        <v>0</v>
      </c>
      <c r="K57" s="44">
        <f>'ENE 1'!K57+'FEB 1'!K57+'MAR 1'!K57+'ABR 1'!K57+'MAY 1'!K57+'JUN 1'!K57+'JUL 1'!K57+'AGO 1'!K57+'SEP 1'!K57+'OCT 1'!K57+'NOV 1'!K57+'DIC 1'!K57</f>
        <v>0</v>
      </c>
      <c r="L57" s="44">
        <f>'ENE 1'!L57+'FEB 1'!L57+'MAR 1'!L57+'ABR 1'!L57+'MAY 1'!L57+'JUN 1'!L57+'JUL 1'!L57+'AGO 1'!L57+'SEP 1'!L57+'OCT 1'!L57+'NOV 1'!L57+'DIC 1'!L57</f>
        <v>0</v>
      </c>
      <c r="M57" s="44">
        <f>'ENE 1'!M57+'FEB 1'!M57+'MAR 1'!M57+'ABR 1'!M57+'MAY 1'!M57+'JUN 1'!M57+'JUL 1'!M57+'AGO 1'!M57+'SEP 1'!M57+'OCT 1'!M57+'NOV 1'!M57+'DIC 1'!M57</f>
        <v>0</v>
      </c>
      <c r="N57" s="44">
        <f>'ENE 1'!N57+'FEB 1'!N57+'MAR 1'!N57+'ABR 1'!N57+'MAY 1'!N57+'JUN 1'!N57+'JUL 1'!N57+'AGO 1'!N57+'SEP 1'!N57+'OCT 1'!N57+'NOV 1'!N57+'DIC 1'!N57</f>
        <v>0</v>
      </c>
      <c r="O57" s="44">
        <f>'ENE 1'!O57+'FEB 1'!O57+'MAR 1'!O57+'ABR 1'!O57+'MAY 1'!O57+'JUN 1'!O57+'JUL 1'!O57+'AGO 1'!O57+'SEP 1'!O57+'OCT 1'!O57+'NOV 1'!O57+'DIC 1'!O57</f>
        <v>0</v>
      </c>
      <c r="P57" s="44">
        <f>'ENE 1'!P57+'FEB 1'!P57+'MAR 1'!P57+'ABR 1'!P57+'MAY 1'!P57+'JUN 1'!P57+'JUL 1'!P57+'AGO 1'!P57+'SEP 1'!P57+'OCT 1'!P57+'NOV 1'!P57+'DIC 1'!P57</f>
        <v>0</v>
      </c>
      <c r="Q57" s="12">
        <f t="shared" si="15"/>
        <v>0</v>
      </c>
    </row>
    <row r="58" spans="1:17" s="45" customFormat="1" ht="15.75" customHeight="1" x14ac:dyDescent="0.2">
      <c r="A58" s="95" t="s">
        <v>207</v>
      </c>
      <c r="B58" s="95"/>
      <c r="C58" s="95"/>
      <c r="D58" s="96"/>
      <c r="E58" s="44">
        <f>'ENE 1'!E58+'FEB 1'!E58+'MAR 1'!E58+'ABR 1'!E58+'MAY 1'!E58+'JUN 1'!E58+'JUL 1'!E58+'AGO 1'!E58+'SEP 1'!E58+'OCT 1'!E58+'NOV 1'!E58+'DIC 1'!E58</f>
        <v>0</v>
      </c>
      <c r="F58" s="44">
        <f>'ENE 1'!F58+'FEB 1'!F58+'MAR 1'!F58+'ABR 1'!F58+'MAY 1'!F58+'JUN 1'!F58+'JUL 1'!F58+'AGO 1'!F58+'SEP 1'!F58+'OCT 1'!F58+'NOV 1'!F58+'DIC 1'!F58</f>
        <v>0</v>
      </c>
      <c r="G58" s="44">
        <f>'ENE 1'!G58+'FEB 1'!G58+'MAR 1'!G58+'ABR 1'!G58+'MAY 1'!G58+'JUN 1'!G58+'JUL 1'!G58+'AGO 1'!G58+'SEP 1'!G58+'OCT 1'!G58+'NOV 1'!G58+'DIC 1'!G58</f>
        <v>0</v>
      </c>
      <c r="H58" s="44">
        <f>'ENE 1'!H58+'FEB 1'!H58+'MAR 1'!H58+'ABR 1'!H58+'MAY 1'!H58+'JUN 1'!H58+'JUL 1'!H58+'AGO 1'!H58+'SEP 1'!H58+'OCT 1'!H58+'NOV 1'!H58+'DIC 1'!H58</f>
        <v>0</v>
      </c>
      <c r="I58" s="44">
        <f>'ENE 1'!I58+'FEB 1'!I58+'MAR 1'!I58+'ABR 1'!I58+'MAY 1'!I58+'JUN 1'!I58+'JUL 1'!I58+'AGO 1'!I58+'SEP 1'!I58+'OCT 1'!I58+'NOV 1'!I58+'DIC 1'!I58</f>
        <v>0</v>
      </c>
      <c r="J58" s="44">
        <f>'ENE 1'!J58+'FEB 1'!J58+'MAR 1'!J58+'ABR 1'!J58+'MAY 1'!J58+'JUN 1'!J58+'JUL 1'!J58+'AGO 1'!J58+'SEP 1'!J58+'OCT 1'!J58+'NOV 1'!J58+'DIC 1'!J58</f>
        <v>0</v>
      </c>
      <c r="K58" s="44">
        <f>'ENE 1'!K58+'FEB 1'!K58+'MAR 1'!K58+'ABR 1'!K58+'MAY 1'!K58+'JUN 1'!K58+'JUL 1'!K58+'AGO 1'!K58+'SEP 1'!K58+'OCT 1'!K58+'NOV 1'!K58+'DIC 1'!K58</f>
        <v>0</v>
      </c>
      <c r="L58" s="44">
        <f>'ENE 1'!L58+'FEB 1'!L58+'MAR 1'!L58+'ABR 1'!L58+'MAY 1'!L58+'JUN 1'!L58+'JUL 1'!L58+'AGO 1'!L58+'SEP 1'!L58+'OCT 1'!L58+'NOV 1'!L58+'DIC 1'!L58</f>
        <v>0</v>
      </c>
      <c r="M58" s="44">
        <f>'ENE 1'!M58+'FEB 1'!M58+'MAR 1'!M58+'ABR 1'!M58+'MAY 1'!M58+'JUN 1'!M58+'JUL 1'!M58+'AGO 1'!M58+'SEP 1'!M58+'OCT 1'!M58+'NOV 1'!M58+'DIC 1'!M58</f>
        <v>0</v>
      </c>
      <c r="N58" s="44">
        <f>'ENE 1'!N58+'FEB 1'!N58+'MAR 1'!N58+'ABR 1'!N58+'MAY 1'!N58+'JUN 1'!N58+'JUL 1'!N58+'AGO 1'!N58+'SEP 1'!N58+'OCT 1'!N58+'NOV 1'!N58+'DIC 1'!N58</f>
        <v>0</v>
      </c>
      <c r="O58" s="44">
        <f>'ENE 1'!O58+'FEB 1'!O58+'MAR 1'!O58+'ABR 1'!O58+'MAY 1'!O58+'JUN 1'!O58+'JUL 1'!O58+'AGO 1'!O58+'SEP 1'!O58+'OCT 1'!O58+'NOV 1'!O58+'DIC 1'!O58</f>
        <v>0</v>
      </c>
      <c r="P58" s="44">
        <f>'ENE 1'!P58+'FEB 1'!P58+'MAR 1'!P58+'ABR 1'!P58+'MAY 1'!P58+'JUN 1'!P58+'JUL 1'!P58+'AGO 1'!P58+'SEP 1'!P58+'OCT 1'!P58+'NOV 1'!P58+'DIC 1'!P58</f>
        <v>0</v>
      </c>
      <c r="Q58" s="12">
        <f t="shared" si="15"/>
        <v>0</v>
      </c>
    </row>
    <row r="59" spans="1:17" s="45" customFormat="1" ht="15.75" customHeight="1" x14ac:dyDescent="0.2">
      <c r="A59" s="97" t="s">
        <v>58</v>
      </c>
      <c r="B59" s="95"/>
      <c r="C59" s="95"/>
      <c r="D59" s="96"/>
      <c r="E59" s="44">
        <f>'ENE 1'!E59+'FEB 1'!E59+'MAR 1'!E59+'ABR 1'!E59+'MAY 1'!E59+'JUN 1'!E59+'JUL 1'!E59+'AGO 1'!E59+'SEP 1'!E59+'OCT 1'!E59+'NOV 1'!E59+'DIC 1'!E59</f>
        <v>0</v>
      </c>
      <c r="F59" s="44">
        <f>'ENE 1'!F59+'FEB 1'!F59+'MAR 1'!F59+'ABR 1'!F59+'MAY 1'!F59+'JUN 1'!F59+'JUL 1'!F59+'AGO 1'!F59+'SEP 1'!F59+'OCT 1'!F59+'NOV 1'!F59+'DIC 1'!F59</f>
        <v>0</v>
      </c>
      <c r="G59" s="44">
        <f>'ENE 1'!G59+'FEB 1'!G59+'MAR 1'!G59+'ABR 1'!G59+'MAY 1'!G59+'JUN 1'!G59+'JUL 1'!G59+'AGO 1'!G59+'SEP 1'!G59+'OCT 1'!G59+'NOV 1'!G59+'DIC 1'!G59</f>
        <v>0</v>
      </c>
      <c r="H59" s="44">
        <f>'ENE 1'!H59+'FEB 1'!H59+'MAR 1'!H59+'ABR 1'!H59+'MAY 1'!H59+'JUN 1'!H59+'JUL 1'!H59+'AGO 1'!H59+'SEP 1'!H59+'OCT 1'!H59+'NOV 1'!H59+'DIC 1'!H59</f>
        <v>0</v>
      </c>
      <c r="I59" s="44">
        <f>'ENE 1'!I59+'FEB 1'!I59+'MAR 1'!I59+'ABR 1'!I59+'MAY 1'!I59+'JUN 1'!I59+'JUL 1'!I59+'AGO 1'!I59+'SEP 1'!I59+'OCT 1'!I59+'NOV 1'!I59+'DIC 1'!I59</f>
        <v>0</v>
      </c>
      <c r="J59" s="44">
        <f>'ENE 1'!J59+'FEB 1'!J59+'MAR 1'!J59+'ABR 1'!J59+'MAY 1'!J59+'JUN 1'!J59+'JUL 1'!J59+'AGO 1'!J59+'SEP 1'!J59+'OCT 1'!J59+'NOV 1'!J59+'DIC 1'!J59</f>
        <v>0</v>
      </c>
      <c r="K59" s="44">
        <f>'ENE 1'!K59+'FEB 1'!K59+'MAR 1'!K59+'ABR 1'!K59+'MAY 1'!K59+'JUN 1'!K59+'JUL 1'!K59+'AGO 1'!K59+'SEP 1'!K59+'OCT 1'!K59+'NOV 1'!K59+'DIC 1'!K59</f>
        <v>0</v>
      </c>
      <c r="L59" s="44">
        <f>'ENE 1'!L59+'FEB 1'!L59+'MAR 1'!L59+'ABR 1'!L59+'MAY 1'!L59+'JUN 1'!L59+'JUL 1'!L59+'AGO 1'!L59+'SEP 1'!L59+'OCT 1'!L59+'NOV 1'!L59+'DIC 1'!L59</f>
        <v>0</v>
      </c>
      <c r="M59" s="44">
        <f>'ENE 1'!M59+'FEB 1'!M59+'MAR 1'!M59+'ABR 1'!M59+'MAY 1'!M59+'JUN 1'!M59+'JUL 1'!M59+'AGO 1'!M59+'SEP 1'!M59+'OCT 1'!M59+'NOV 1'!M59+'DIC 1'!M59</f>
        <v>0</v>
      </c>
      <c r="N59" s="44">
        <f>'ENE 1'!N59+'FEB 1'!N59+'MAR 1'!N59+'ABR 1'!N59+'MAY 1'!N59+'JUN 1'!N59+'JUL 1'!N59+'AGO 1'!N59+'SEP 1'!N59+'OCT 1'!N59+'NOV 1'!N59+'DIC 1'!N59</f>
        <v>0</v>
      </c>
      <c r="O59" s="44">
        <f>'ENE 1'!O59+'FEB 1'!O59+'MAR 1'!O59+'ABR 1'!O59+'MAY 1'!O59+'JUN 1'!O59+'JUL 1'!O59+'AGO 1'!O59+'SEP 1'!O59+'OCT 1'!O59+'NOV 1'!O59+'DIC 1'!O59</f>
        <v>0</v>
      </c>
      <c r="P59" s="44">
        <f>'ENE 1'!P59+'FEB 1'!P59+'MAR 1'!P59+'ABR 1'!P59+'MAY 1'!P59+'JUN 1'!P59+'JUL 1'!P59+'AGO 1'!P59+'SEP 1'!P59+'OCT 1'!P59+'NOV 1'!P59+'DIC 1'!P59</f>
        <v>0</v>
      </c>
      <c r="Q59" s="12">
        <f t="shared" si="15"/>
        <v>0</v>
      </c>
    </row>
    <row r="60" spans="1:17" s="45" customFormat="1" ht="15.75" customHeight="1" x14ac:dyDescent="0.2">
      <c r="A60" s="97" t="s">
        <v>59</v>
      </c>
      <c r="B60" s="95"/>
      <c r="C60" s="95"/>
      <c r="D60" s="96"/>
      <c r="E60" s="44">
        <f>'ENE 1'!E60+'FEB 1'!E60+'MAR 1'!E60+'ABR 1'!E60+'MAY 1'!E60+'JUN 1'!E60+'JUL 1'!E60+'AGO 1'!E60+'SEP 1'!E60+'OCT 1'!E60+'NOV 1'!E60+'DIC 1'!E60</f>
        <v>0</v>
      </c>
      <c r="F60" s="44">
        <f>'ENE 1'!F60+'FEB 1'!F60+'MAR 1'!F60+'ABR 1'!F60+'MAY 1'!F60+'JUN 1'!F60+'JUL 1'!F60+'AGO 1'!F60+'SEP 1'!F60+'OCT 1'!F60+'NOV 1'!F60+'DIC 1'!F60</f>
        <v>0</v>
      </c>
      <c r="G60" s="44">
        <f>'ENE 1'!G60+'FEB 1'!G60+'MAR 1'!G60+'ABR 1'!G60+'MAY 1'!G60+'JUN 1'!G60+'JUL 1'!G60+'AGO 1'!G60+'SEP 1'!G60+'OCT 1'!G60+'NOV 1'!G60+'DIC 1'!G60</f>
        <v>0</v>
      </c>
      <c r="H60" s="44">
        <f>'ENE 1'!H60+'FEB 1'!H60+'MAR 1'!H60+'ABR 1'!H60+'MAY 1'!H60+'JUN 1'!H60+'JUL 1'!H60+'AGO 1'!H60+'SEP 1'!H60+'OCT 1'!H60+'NOV 1'!H60+'DIC 1'!H60</f>
        <v>0</v>
      </c>
      <c r="I60" s="44">
        <f>'ENE 1'!I60+'FEB 1'!I60+'MAR 1'!I60+'ABR 1'!I60+'MAY 1'!I60+'JUN 1'!I60+'JUL 1'!I60+'AGO 1'!I60+'SEP 1'!I60+'OCT 1'!I60+'NOV 1'!I60+'DIC 1'!I60</f>
        <v>0</v>
      </c>
      <c r="J60" s="44">
        <f>'ENE 1'!J60+'FEB 1'!J60+'MAR 1'!J60+'ABR 1'!J60+'MAY 1'!J60+'JUN 1'!J60+'JUL 1'!J60+'AGO 1'!J60+'SEP 1'!J60+'OCT 1'!J60+'NOV 1'!J60+'DIC 1'!J60</f>
        <v>0</v>
      </c>
      <c r="K60" s="44">
        <f>'ENE 1'!K60+'FEB 1'!K60+'MAR 1'!K60+'ABR 1'!K60+'MAY 1'!K60+'JUN 1'!K60+'JUL 1'!K60+'AGO 1'!K60+'SEP 1'!K60+'OCT 1'!K60+'NOV 1'!K60+'DIC 1'!K60</f>
        <v>0</v>
      </c>
      <c r="L60" s="44">
        <f>'ENE 1'!L60+'FEB 1'!L60+'MAR 1'!L60+'ABR 1'!L60+'MAY 1'!L60+'JUN 1'!L60+'JUL 1'!L60+'AGO 1'!L60+'SEP 1'!L60+'OCT 1'!L60+'NOV 1'!L60+'DIC 1'!L60</f>
        <v>0</v>
      </c>
      <c r="M60" s="44">
        <f>'ENE 1'!M60+'FEB 1'!M60+'MAR 1'!M60+'ABR 1'!M60+'MAY 1'!M60+'JUN 1'!M60+'JUL 1'!M60+'AGO 1'!M60+'SEP 1'!M60+'OCT 1'!M60+'NOV 1'!M60+'DIC 1'!M60</f>
        <v>0</v>
      </c>
      <c r="N60" s="44">
        <f>'ENE 1'!N60+'FEB 1'!N60+'MAR 1'!N60+'ABR 1'!N60+'MAY 1'!N60+'JUN 1'!N60+'JUL 1'!N60+'AGO 1'!N60+'SEP 1'!N60+'OCT 1'!N60+'NOV 1'!N60+'DIC 1'!N60</f>
        <v>0</v>
      </c>
      <c r="O60" s="44">
        <f>'ENE 1'!O60+'FEB 1'!O60+'MAR 1'!O60+'ABR 1'!O60+'MAY 1'!O60+'JUN 1'!O60+'JUL 1'!O60+'AGO 1'!O60+'SEP 1'!O60+'OCT 1'!O60+'NOV 1'!O60+'DIC 1'!O60</f>
        <v>0</v>
      </c>
      <c r="P60" s="44">
        <f>'ENE 1'!P60+'FEB 1'!P60+'MAR 1'!P60+'ABR 1'!P60+'MAY 1'!P60+'JUN 1'!P60+'JUL 1'!P60+'AGO 1'!P60+'SEP 1'!P60+'OCT 1'!P60+'NOV 1'!P60+'DIC 1'!P60</f>
        <v>0</v>
      </c>
      <c r="Q60" s="12">
        <f t="shared" si="15"/>
        <v>0</v>
      </c>
    </row>
    <row r="61" spans="1:17" s="45" customFormat="1" ht="15.75" customHeight="1" x14ac:dyDescent="0.2">
      <c r="A61" s="98" t="s">
        <v>208</v>
      </c>
      <c r="B61" s="99"/>
      <c r="C61" s="99"/>
      <c r="D61" s="100"/>
      <c r="E61" s="44">
        <f>'ENE 1'!E61+'FEB 1'!E61+'MAR 1'!E61+'ABR 1'!E61+'MAY 1'!E61+'JUN 1'!E61+'JUL 1'!E61+'AGO 1'!E61+'SEP 1'!E61+'OCT 1'!E61+'NOV 1'!E61+'DIC 1'!E61</f>
        <v>0</v>
      </c>
      <c r="F61" s="44">
        <f>'ENE 1'!F61+'FEB 1'!F61+'MAR 1'!F61+'ABR 1'!F61+'MAY 1'!F61+'JUN 1'!F61+'JUL 1'!F61+'AGO 1'!F61+'SEP 1'!F61+'OCT 1'!F61+'NOV 1'!F61+'DIC 1'!F61</f>
        <v>0</v>
      </c>
      <c r="G61" s="44">
        <f>'ENE 1'!G61+'FEB 1'!G61+'MAR 1'!G61+'ABR 1'!G61+'MAY 1'!G61+'JUN 1'!G61+'JUL 1'!G61+'AGO 1'!G61+'SEP 1'!G61+'OCT 1'!G61+'NOV 1'!G61+'DIC 1'!G61</f>
        <v>0</v>
      </c>
      <c r="H61" s="44">
        <f>'ENE 1'!H61+'FEB 1'!H61+'MAR 1'!H61+'ABR 1'!H61+'MAY 1'!H61+'JUN 1'!H61+'JUL 1'!H61+'AGO 1'!H61+'SEP 1'!H61+'OCT 1'!H61+'NOV 1'!H61+'DIC 1'!H61</f>
        <v>0</v>
      </c>
      <c r="I61" s="44">
        <f>'ENE 1'!I61+'FEB 1'!I61+'MAR 1'!I61+'ABR 1'!I61+'MAY 1'!I61+'JUN 1'!I61+'JUL 1'!I61+'AGO 1'!I61+'SEP 1'!I61+'OCT 1'!I61+'NOV 1'!I61+'DIC 1'!I61</f>
        <v>0</v>
      </c>
      <c r="J61" s="44">
        <f>'ENE 1'!J61+'FEB 1'!J61+'MAR 1'!J61+'ABR 1'!J61+'MAY 1'!J61+'JUN 1'!J61+'JUL 1'!J61+'AGO 1'!J61+'SEP 1'!J61+'OCT 1'!J61+'NOV 1'!J61+'DIC 1'!J61</f>
        <v>0</v>
      </c>
      <c r="K61" s="44">
        <f>'ENE 1'!K61+'FEB 1'!K61+'MAR 1'!K61+'ABR 1'!K61+'MAY 1'!K61+'JUN 1'!K61+'JUL 1'!K61+'AGO 1'!K61+'SEP 1'!K61+'OCT 1'!K61+'NOV 1'!K61+'DIC 1'!K61</f>
        <v>0</v>
      </c>
      <c r="L61" s="44">
        <f>'ENE 1'!L61+'FEB 1'!L61+'MAR 1'!L61+'ABR 1'!L61+'MAY 1'!L61+'JUN 1'!L61+'JUL 1'!L61+'AGO 1'!L61+'SEP 1'!L61+'OCT 1'!L61+'NOV 1'!L61+'DIC 1'!L61</f>
        <v>0</v>
      </c>
      <c r="M61" s="44">
        <f>'ENE 1'!M61+'FEB 1'!M61+'MAR 1'!M61+'ABR 1'!M61+'MAY 1'!M61+'JUN 1'!M61+'JUL 1'!M61+'AGO 1'!M61+'SEP 1'!M61+'OCT 1'!M61+'NOV 1'!M61+'DIC 1'!M61</f>
        <v>0</v>
      </c>
      <c r="N61" s="44">
        <f>'ENE 1'!N61+'FEB 1'!N61+'MAR 1'!N61+'ABR 1'!N61+'MAY 1'!N61+'JUN 1'!N61+'JUL 1'!N61+'AGO 1'!N61+'SEP 1'!N61+'OCT 1'!N61+'NOV 1'!N61+'DIC 1'!N61</f>
        <v>0</v>
      </c>
      <c r="O61" s="44">
        <f>'ENE 1'!O61+'FEB 1'!O61+'MAR 1'!O61+'ABR 1'!O61+'MAY 1'!O61+'JUN 1'!O61+'JUL 1'!O61+'AGO 1'!O61+'SEP 1'!O61+'OCT 1'!O61+'NOV 1'!O61+'DIC 1'!O61</f>
        <v>0</v>
      </c>
      <c r="P61" s="44">
        <f>'ENE 1'!P61+'FEB 1'!P61+'MAR 1'!P61+'ABR 1'!P61+'MAY 1'!P61+'JUN 1'!P61+'JUL 1'!P61+'AGO 1'!P61+'SEP 1'!P61+'OCT 1'!P61+'NOV 1'!P61+'DIC 1'!P61</f>
        <v>0</v>
      </c>
      <c r="Q61" s="12">
        <f t="shared" si="15"/>
        <v>0</v>
      </c>
    </row>
    <row r="62" spans="1:17" s="45" customFormat="1" ht="15.75" customHeight="1" x14ac:dyDescent="0.2">
      <c r="A62" s="97" t="s">
        <v>60</v>
      </c>
      <c r="B62" s="95"/>
      <c r="C62" s="95"/>
      <c r="D62" s="96"/>
      <c r="E62" s="44">
        <f>'ENE 1'!E62+'FEB 1'!E62+'MAR 1'!E62+'ABR 1'!E62+'MAY 1'!E62+'JUN 1'!E62+'JUL 1'!E62+'AGO 1'!E62+'SEP 1'!E62+'OCT 1'!E62+'NOV 1'!E62+'DIC 1'!E62</f>
        <v>0</v>
      </c>
      <c r="F62" s="44">
        <f>'ENE 1'!F62+'FEB 1'!F62+'MAR 1'!F62+'ABR 1'!F62+'MAY 1'!F62+'JUN 1'!F62+'JUL 1'!F62+'AGO 1'!F62+'SEP 1'!F62+'OCT 1'!F62+'NOV 1'!F62+'DIC 1'!F62</f>
        <v>0</v>
      </c>
      <c r="G62" s="44">
        <f>'ENE 1'!G62+'FEB 1'!G62+'MAR 1'!G62+'ABR 1'!G62+'MAY 1'!G62+'JUN 1'!G62+'JUL 1'!G62+'AGO 1'!G62+'SEP 1'!G62+'OCT 1'!G62+'NOV 1'!G62+'DIC 1'!G62</f>
        <v>0</v>
      </c>
      <c r="H62" s="44">
        <f>'ENE 1'!H62+'FEB 1'!H62+'MAR 1'!H62+'ABR 1'!H62+'MAY 1'!H62+'JUN 1'!H62+'JUL 1'!H62+'AGO 1'!H62+'SEP 1'!H62+'OCT 1'!H62+'NOV 1'!H62+'DIC 1'!H62</f>
        <v>0</v>
      </c>
      <c r="I62" s="44">
        <f>'ENE 1'!I62+'FEB 1'!I62+'MAR 1'!I62+'ABR 1'!I62+'MAY 1'!I62+'JUN 1'!I62+'JUL 1'!I62+'AGO 1'!I62+'SEP 1'!I62+'OCT 1'!I62+'NOV 1'!I62+'DIC 1'!I62</f>
        <v>0</v>
      </c>
      <c r="J62" s="44">
        <f>'ENE 1'!J62+'FEB 1'!J62+'MAR 1'!J62+'ABR 1'!J62+'MAY 1'!J62+'JUN 1'!J62+'JUL 1'!J62+'AGO 1'!J62+'SEP 1'!J62+'OCT 1'!J62+'NOV 1'!J62+'DIC 1'!J62</f>
        <v>0</v>
      </c>
      <c r="K62" s="44">
        <f>'ENE 1'!K62+'FEB 1'!K62+'MAR 1'!K62+'ABR 1'!K62+'MAY 1'!K62+'JUN 1'!K62+'JUL 1'!K62+'AGO 1'!K62+'SEP 1'!K62+'OCT 1'!K62+'NOV 1'!K62+'DIC 1'!K62</f>
        <v>0</v>
      </c>
      <c r="L62" s="44">
        <f>'ENE 1'!L62+'FEB 1'!L62+'MAR 1'!L62+'ABR 1'!L62+'MAY 1'!L62+'JUN 1'!L62+'JUL 1'!L62+'AGO 1'!L62+'SEP 1'!L62+'OCT 1'!L62+'NOV 1'!L62+'DIC 1'!L62</f>
        <v>0</v>
      </c>
      <c r="M62" s="44">
        <f>'ENE 1'!M62+'FEB 1'!M62+'MAR 1'!M62+'ABR 1'!M62+'MAY 1'!M62+'JUN 1'!M62+'JUL 1'!M62+'AGO 1'!M62+'SEP 1'!M62+'OCT 1'!M62+'NOV 1'!M62+'DIC 1'!M62</f>
        <v>0</v>
      </c>
      <c r="N62" s="44">
        <f>'ENE 1'!N62+'FEB 1'!N62+'MAR 1'!N62+'ABR 1'!N62+'MAY 1'!N62+'JUN 1'!N62+'JUL 1'!N62+'AGO 1'!N62+'SEP 1'!N62+'OCT 1'!N62+'NOV 1'!N62+'DIC 1'!N62</f>
        <v>0</v>
      </c>
      <c r="O62" s="44">
        <f>'ENE 1'!O62+'FEB 1'!O62+'MAR 1'!O62+'ABR 1'!O62+'MAY 1'!O62+'JUN 1'!O62+'JUL 1'!O62+'AGO 1'!O62+'SEP 1'!O62+'OCT 1'!O62+'NOV 1'!O62+'DIC 1'!O62</f>
        <v>0</v>
      </c>
      <c r="P62" s="44">
        <f>'ENE 1'!P62+'FEB 1'!P62+'MAR 1'!P62+'ABR 1'!P62+'MAY 1'!P62+'JUN 1'!P62+'JUL 1'!P62+'AGO 1'!P62+'SEP 1'!P62+'OCT 1'!P62+'NOV 1'!P62+'DIC 1'!P62</f>
        <v>0</v>
      </c>
      <c r="Q62" s="12">
        <f t="shared" si="15"/>
        <v>0</v>
      </c>
    </row>
    <row r="63" spans="1:17" s="45" customFormat="1" ht="15.75" customHeight="1" x14ac:dyDescent="0.2">
      <c r="A63" s="97" t="s">
        <v>61</v>
      </c>
      <c r="B63" s="95"/>
      <c r="C63" s="95"/>
      <c r="D63" s="96"/>
      <c r="E63" s="44">
        <f>'ENE 1'!E63+'FEB 1'!E63+'MAR 1'!E63+'ABR 1'!E63+'MAY 1'!E63+'JUN 1'!E63+'JUL 1'!E63+'AGO 1'!E63+'SEP 1'!E63+'OCT 1'!E63+'NOV 1'!E63+'DIC 1'!E63</f>
        <v>0</v>
      </c>
      <c r="F63" s="44">
        <f>'ENE 1'!F63+'FEB 1'!F63+'MAR 1'!F63+'ABR 1'!F63+'MAY 1'!F63+'JUN 1'!F63+'JUL 1'!F63+'AGO 1'!F63+'SEP 1'!F63+'OCT 1'!F63+'NOV 1'!F63+'DIC 1'!F63</f>
        <v>0</v>
      </c>
      <c r="G63" s="44">
        <f>'ENE 1'!G63+'FEB 1'!G63+'MAR 1'!G63+'ABR 1'!G63+'MAY 1'!G63+'JUN 1'!G63+'JUL 1'!G63+'AGO 1'!G63+'SEP 1'!G63+'OCT 1'!G63+'NOV 1'!G63+'DIC 1'!G63</f>
        <v>0</v>
      </c>
      <c r="H63" s="44">
        <f>'ENE 1'!H63+'FEB 1'!H63+'MAR 1'!H63+'ABR 1'!H63+'MAY 1'!H63+'JUN 1'!H63+'JUL 1'!H63+'AGO 1'!H63+'SEP 1'!H63+'OCT 1'!H63+'NOV 1'!H63+'DIC 1'!H63</f>
        <v>0</v>
      </c>
      <c r="I63" s="44">
        <f>'ENE 1'!I63+'FEB 1'!I63+'MAR 1'!I63+'ABR 1'!I63+'MAY 1'!I63+'JUN 1'!I63+'JUL 1'!I63+'AGO 1'!I63+'SEP 1'!I63+'OCT 1'!I63+'NOV 1'!I63+'DIC 1'!I63</f>
        <v>0</v>
      </c>
      <c r="J63" s="44">
        <f>'ENE 1'!J63+'FEB 1'!J63+'MAR 1'!J63+'ABR 1'!J63+'MAY 1'!J63+'JUN 1'!J63+'JUL 1'!J63+'AGO 1'!J63+'SEP 1'!J63+'OCT 1'!J63+'NOV 1'!J63+'DIC 1'!J63</f>
        <v>0</v>
      </c>
      <c r="K63" s="44">
        <f>'ENE 1'!K63+'FEB 1'!K63+'MAR 1'!K63+'ABR 1'!K63+'MAY 1'!K63+'JUN 1'!K63+'JUL 1'!K63+'AGO 1'!K63+'SEP 1'!K63+'OCT 1'!K63+'NOV 1'!K63+'DIC 1'!K63</f>
        <v>0</v>
      </c>
      <c r="L63" s="44">
        <f>'ENE 1'!L63+'FEB 1'!L63+'MAR 1'!L63+'ABR 1'!L63+'MAY 1'!L63+'JUN 1'!L63+'JUL 1'!L63+'AGO 1'!L63+'SEP 1'!L63+'OCT 1'!L63+'NOV 1'!L63+'DIC 1'!L63</f>
        <v>0</v>
      </c>
      <c r="M63" s="44">
        <f>'ENE 1'!M63+'FEB 1'!M63+'MAR 1'!M63+'ABR 1'!M63+'MAY 1'!M63+'JUN 1'!M63+'JUL 1'!M63+'AGO 1'!M63+'SEP 1'!M63+'OCT 1'!M63+'NOV 1'!M63+'DIC 1'!M63</f>
        <v>0</v>
      </c>
      <c r="N63" s="44">
        <f>'ENE 1'!N63+'FEB 1'!N63+'MAR 1'!N63+'ABR 1'!N63+'MAY 1'!N63+'JUN 1'!N63+'JUL 1'!N63+'AGO 1'!N63+'SEP 1'!N63+'OCT 1'!N63+'NOV 1'!N63+'DIC 1'!N63</f>
        <v>0</v>
      </c>
      <c r="O63" s="44">
        <f>'ENE 1'!O63+'FEB 1'!O63+'MAR 1'!O63+'ABR 1'!O63+'MAY 1'!O63+'JUN 1'!O63+'JUL 1'!O63+'AGO 1'!O63+'SEP 1'!O63+'OCT 1'!O63+'NOV 1'!O63+'DIC 1'!O63</f>
        <v>0</v>
      </c>
      <c r="P63" s="44">
        <f>'ENE 1'!P63+'FEB 1'!P63+'MAR 1'!P63+'ABR 1'!P63+'MAY 1'!P63+'JUN 1'!P63+'JUL 1'!P63+'AGO 1'!P63+'SEP 1'!P63+'OCT 1'!P63+'NOV 1'!P63+'DIC 1'!P63</f>
        <v>0</v>
      </c>
      <c r="Q63" s="12">
        <f t="shared" si="15"/>
        <v>0</v>
      </c>
    </row>
    <row r="64" spans="1:17" s="45" customFormat="1" ht="15.75" customHeight="1" x14ac:dyDescent="0.2">
      <c r="A64" s="97" t="s">
        <v>62</v>
      </c>
      <c r="B64" s="95"/>
      <c r="C64" s="95"/>
      <c r="D64" s="96"/>
      <c r="E64" s="44">
        <f>'ENE 1'!E64+'FEB 1'!E64+'MAR 1'!E64+'ABR 1'!E64+'MAY 1'!E64+'JUN 1'!E64+'JUL 1'!E64+'AGO 1'!E64+'SEP 1'!E64+'OCT 1'!E64+'NOV 1'!E64+'DIC 1'!E64</f>
        <v>0</v>
      </c>
      <c r="F64" s="44">
        <f>'ENE 1'!F64+'FEB 1'!F64+'MAR 1'!F64+'ABR 1'!F64+'MAY 1'!F64+'JUN 1'!F64+'JUL 1'!F64+'AGO 1'!F64+'SEP 1'!F64+'OCT 1'!F64+'NOV 1'!F64+'DIC 1'!F64</f>
        <v>0</v>
      </c>
      <c r="G64" s="44">
        <f>'ENE 1'!G64+'FEB 1'!G64+'MAR 1'!G64+'ABR 1'!G64+'MAY 1'!G64+'JUN 1'!G64+'JUL 1'!G64+'AGO 1'!G64+'SEP 1'!G64+'OCT 1'!G64+'NOV 1'!G64+'DIC 1'!G64</f>
        <v>0</v>
      </c>
      <c r="H64" s="44">
        <f>'ENE 1'!H64+'FEB 1'!H64+'MAR 1'!H64+'ABR 1'!H64+'MAY 1'!H64+'JUN 1'!H64+'JUL 1'!H64+'AGO 1'!H64+'SEP 1'!H64+'OCT 1'!H64+'NOV 1'!H64+'DIC 1'!H64</f>
        <v>0</v>
      </c>
      <c r="I64" s="44">
        <f>'ENE 1'!I64+'FEB 1'!I64+'MAR 1'!I64+'ABR 1'!I64+'MAY 1'!I64+'JUN 1'!I64+'JUL 1'!I64+'AGO 1'!I64+'SEP 1'!I64+'OCT 1'!I64+'NOV 1'!I64+'DIC 1'!I64</f>
        <v>0</v>
      </c>
      <c r="J64" s="44">
        <f>'ENE 1'!J64+'FEB 1'!J64+'MAR 1'!J64+'ABR 1'!J64+'MAY 1'!J64+'JUN 1'!J64+'JUL 1'!J64+'AGO 1'!J64+'SEP 1'!J64+'OCT 1'!J64+'NOV 1'!J64+'DIC 1'!J64</f>
        <v>0</v>
      </c>
      <c r="K64" s="44">
        <f>'ENE 1'!K64+'FEB 1'!K64+'MAR 1'!K64+'ABR 1'!K64+'MAY 1'!K64+'JUN 1'!K64+'JUL 1'!K64+'AGO 1'!K64+'SEP 1'!K64+'OCT 1'!K64+'NOV 1'!K64+'DIC 1'!K64</f>
        <v>0</v>
      </c>
      <c r="L64" s="44">
        <f>'ENE 1'!L64+'FEB 1'!L64+'MAR 1'!L64+'ABR 1'!L64+'MAY 1'!L64+'JUN 1'!L64+'JUL 1'!L64+'AGO 1'!L64+'SEP 1'!L64+'OCT 1'!L64+'NOV 1'!L64+'DIC 1'!L64</f>
        <v>0</v>
      </c>
      <c r="M64" s="44">
        <f>'ENE 1'!M64+'FEB 1'!M64+'MAR 1'!M64+'ABR 1'!M64+'MAY 1'!M64+'JUN 1'!M64+'JUL 1'!M64+'AGO 1'!M64+'SEP 1'!M64+'OCT 1'!M64+'NOV 1'!M64+'DIC 1'!M64</f>
        <v>0</v>
      </c>
      <c r="N64" s="44">
        <f>'ENE 1'!N64+'FEB 1'!N64+'MAR 1'!N64+'ABR 1'!N64+'MAY 1'!N64+'JUN 1'!N64+'JUL 1'!N64+'AGO 1'!N64+'SEP 1'!N64+'OCT 1'!N64+'NOV 1'!N64+'DIC 1'!N64</f>
        <v>0</v>
      </c>
      <c r="O64" s="44">
        <f>'ENE 1'!O64+'FEB 1'!O64+'MAR 1'!O64+'ABR 1'!O64+'MAY 1'!O64+'JUN 1'!O64+'JUL 1'!O64+'AGO 1'!O64+'SEP 1'!O64+'OCT 1'!O64+'NOV 1'!O64+'DIC 1'!O64</f>
        <v>0</v>
      </c>
      <c r="P64" s="44">
        <f>'ENE 1'!P64+'FEB 1'!P64+'MAR 1'!P64+'ABR 1'!P64+'MAY 1'!P64+'JUN 1'!P64+'JUL 1'!P64+'AGO 1'!P64+'SEP 1'!P64+'OCT 1'!P64+'NOV 1'!P64+'DIC 1'!P64</f>
        <v>0</v>
      </c>
      <c r="Q64" s="12">
        <f t="shared" si="15"/>
        <v>0</v>
      </c>
    </row>
    <row r="65" spans="1:18" s="45" customFormat="1" ht="15.75" customHeight="1" x14ac:dyDescent="0.2">
      <c r="A65" s="97" t="s">
        <v>63</v>
      </c>
      <c r="B65" s="95"/>
      <c r="C65" s="95"/>
      <c r="D65" s="96"/>
      <c r="E65" s="44">
        <f>'ENE 1'!E65+'FEB 1'!E65+'MAR 1'!E65+'ABR 1'!E65+'MAY 1'!E65+'JUN 1'!E65+'JUL 1'!E65+'AGO 1'!E65+'SEP 1'!E65+'OCT 1'!E65+'NOV 1'!E65+'DIC 1'!E65</f>
        <v>0</v>
      </c>
      <c r="F65" s="44">
        <f>'ENE 1'!F65+'FEB 1'!F65+'MAR 1'!F65+'ABR 1'!F65+'MAY 1'!F65+'JUN 1'!F65+'JUL 1'!F65+'AGO 1'!F65+'SEP 1'!F65+'OCT 1'!F65+'NOV 1'!F65+'DIC 1'!F65</f>
        <v>0</v>
      </c>
      <c r="G65" s="44">
        <f>'ENE 1'!G65+'FEB 1'!G65+'MAR 1'!G65+'ABR 1'!G65+'MAY 1'!G65+'JUN 1'!G65+'JUL 1'!G65+'AGO 1'!G65+'SEP 1'!G65+'OCT 1'!G65+'NOV 1'!G65+'DIC 1'!G65</f>
        <v>0</v>
      </c>
      <c r="H65" s="44">
        <f>'ENE 1'!H65+'FEB 1'!H65+'MAR 1'!H65+'ABR 1'!H65+'MAY 1'!H65+'JUN 1'!H65+'JUL 1'!H65+'AGO 1'!H65+'SEP 1'!H65+'OCT 1'!H65+'NOV 1'!H65+'DIC 1'!H65</f>
        <v>0</v>
      </c>
      <c r="I65" s="44">
        <f>'ENE 1'!I65+'FEB 1'!I65+'MAR 1'!I65+'ABR 1'!I65+'MAY 1'!I65+'JUN 1'!I65+'JUL 1'!I65+'AGO 1'!I65+'SEP 1'!I65+'OCT 1'!I65+'NOV 1'!I65+'DIC 1'!I65</f>
        <v>0</v>
      </c>
      <c r="J65" s="44">
        <f>'ENE 1'!J65+'FEB 1'!J65+'MAR 1'!J65+'ABR 1'!J65+'MAY 1'!J65+'JUN 1'!J65+'JUL 1'!J65+'AGO 1'!J65+'SEP 1'!J65+'OCT 1'!J65+'NOV 1'!J65+'DIC 1'!J65</f>
        <v>0</v>
      </c>
      <c r="K65" s="44">
        <f>'ENE 1'!K65+'FEB 1'!K65+'MAR 1'!K65+'ABR 1'!K65+'MAY 1'!K65+'JUN 1'!K65+'JUL 1'!K65+'AGO 1'!K65+'SEP 1'!K65+'OCT 1'!K65+'NOV 1'!K65+'DIC 1'!K65</f>
        <v>0</v>
      </c>
      <c r="L65" s="44">
        <f>'ENE 1'!L65+'FEB 1'!L65+'MAR 1'!L65+'ABR 1'!L65+'MAY 1'!L65+'JUN 1'!L65+'JUL 1'!L65+'AGO 1'!L65+'SEP 1'!L65+'OCT 1'!L65+'NOV 1'!L65+'DIC 1'!L65</f>
        <v>0</v>
      </c>
      <c r="M65" s="44">
        <f>'ENE 1'!M65+'FEB 1'!M65+'MAR 1'!M65+'ABR 1'!M65+'MAY 1'!M65+'JUN 1'!M65+'JUL 1'!M65+'AGO 1'!M65+'SEP 1'!M65+'OCT 1'!M65+'NOV 1'!M65+'DIC 1'!M65</f>
        <v>0</v>
      </c>
      <c r="N65" s="44">
        <f>'ENE 1'!N65+'FEB 1'!N65+'MAR 1'!N65+'ABR 1'!N65+'MAY 1'!N65+'JUN 1'!N65+'JUL 1'!N65+'AGO 1'!N65+'SEP 1'!N65+'OCT 1'!N65+'NOV 1'!N65+'DIC 1'!N65</f>
        <v>0</v>
      </c>
      <c r="O65" s="44">
        <f>'ENE 1'!O65+'FEB 1'!O65+'MAR 1'!O65+'ABR 1'!O65+'MAY 1'!O65+'JUN 1'!O65+'JUL 1'!O65+'AGO 1'!O65+'SEP 1'!O65+'OCT 1'!O65+'NOV 1'!O65+'DIC 1'!O65</f>
        <v>0</v>
      </c>
      <c r="P65" s="44">
        <f>'ENE 1'!P65+'FEB 1'!P65+'MAR 1'!P65+'ABR 1'!P65+'MAY 1'!P65+'JUN 1'!P65+'JUL 1'!P65+'AGO 1'!P65+'SEP 1'!P65+'OCT 1'!P65+'NOV 1'!P65+'DIC 1'!P65</f>
        <v>0</v>
      </c>
      <c r="Q65" s="12">
        <f t="shared" si="15"/>
        <v>0</v>
      </c>
    </row>
    <row r="66" spans="1:18" s="45" customFormat="1" ht="15.75" customHeight="1" x14ac:dyDescent="0.2">
      <c r="A66" s="97" t="s">
        <v>209</v>
      </c>
      <c r="B66" s="95"/>
      <c r="C66" s="95"/>
      <c r="D66" s="96"/>
      <c r="E66" s="44">
        <f>'ENE 1'!E66+'FEB 1'!E66+'MAR 1'!E66+'ABR 1'!E66+'MAY 1'!E66+'JUN 1'!E66+'JUL 1'!E66+'AGO 1'!E66+'SEP 1'!E66+'OCT 1'!E66+'NOV 1'!E66+'DIC 1'!E66</f>
        <v>0</v>
      </c>
      <c r="F66" s="44">
        <f>'ENE 1'!F66+'FEB 1'!F66+'MAR 1'!F66+'ABR 1'!F66+'MAY 1'!F66+'JUN 1'!F66+'JUL 1'!F66+'AGO 1'!F66+'SEP 1'!F66+'OCT 1'!F66+'NOV 1'!F66+'DIC 1'!F66</f>
        <v>0</v>
      </c>
      <c r="G66" s="44">
        <f>'ENE 1'!G66+'FEB 1'!G66+'MAR 1'!G66+'ABR 1'!G66+'MAY 1'!G66+'JUN 1'!G66+'JUL 1'!G66+'AGO 1'!G66+'SEP 1'!G66+'OCT 1'!G66+'NOV 1'!G66+'DIC 1'!G66</f>
        <v>0</v>
      </c>
      <c r="H66" s="44">
        <f>'ENE 1'!H66+'FEB 1'!H66+'MAR 1'!H66+'ABR 1'!H66+'MAY 1'!H66+'JUN 1'!H66+'JUL 1'!H66+'AGO 1'!H66+'SEP 1'!H66+'OCT 1'!H66+'NOV 1'!H66+'DIC 1'!H66</f>
        <v>0</v>
      </c>
      <c r="I66" s="44">
        <f>'ENE 1'!I66+'FEB 1'!I66+'MAR 1'!I66+'ABR 1'!I66+'MAY 1'!I66+'JUN 1'!I66+'JUL 1'!I66+'AGO 1'!I66+'SEP 1'!I66+'OCT 1'!I66+'NOV 1'!I66+'DIC 1'!I66</f>
        <v>0</v>
      </c>
      <c r="J66" s="44">
        <f>'ENE 1'!J66+'FEB 1'!J66+'MAR 1'!J66+'ABR 1'!J66+'MAY 1'!J66+'JUN 1'!J66+'JUL 1'!J66+'AGO 1'!J66+'SEP 1'!J66+'OCT 1'!J66+'NOV 1'!J66+'DIC 1'!J66</f>
        <v>0</v>
      </c>
      <c r="K66" s="44">
        <f>'ENE 1'!K66+'FEB 1'!K66+'MAR 1'!K66+'ABR 1'!K66+'MAY 1'!K66+'JUN 1'!K66+'JUL 1'!K66+'AGO 1'!K66+'SEP 1'!K66+'OCT 1'!K66+'NOV 1'!K66+'DIC 1'!K66</f>
        <v>0</v>
      </c>
      <c r="L66" s="44">
        <f>'ENE 1'!L66+'FEB 1'!L66+'MAR 1'!L66+'ABR 1'!L66+'MAY 1'!L66+'JUN 1'!L66+'JUL 1'!L66+'AGO 1'!L66+'SEP 1'!L66+'OCT 1'!L66+'NOV 1'!L66+'DIC 1'!L66</f>
        <v>0</v>
      </c>
      <c r="M66" s="44">
        <f>'ENE 1'!M66+'FEB 1'!M66+'MAR 1'!M66+'ABR 1'!M66+'MAY 1'!M66+'JUN 1'!M66+'JUL 1'!M66+'AGO 1'!M66+'SEP 1'!M66+'OCT 1'!M66+'NOV 1'!M66+'DIC 1'!M66</f>
        <v>0</v>
      </c>
      <c r="N66" s="44">
        <f>'ENE 1'!N66+'FEB 1'!N66+'MAR 1'!N66+'ABR 1'!N66+'MAY 1'!N66+'JUN 1'!N66+'JUL 1'!N66+'AGO 1'!N66+'SEP 1'!N66+'OCT 1'!N66+'NOV 1'!N66+'DIC 1'!N66</f>
        <v>0</v>
      </c>
      <c r="O66" s="44">
        <f>'ENE 1'!O66+'FEB 1'!O66+'MAR 1'!O66+'ABR 1'!O66+'MAY 1'!O66+'JUN 1'!O66+'JUL 1'!O66+'AGO 1'!O66+'SEP 1'!O66+'OCT 1'!O66+'NOV 1'!O66+'DIC 1'!O66</f>
        <v>0</v>
      </c>
      <c r="P66" s="44">
        <f>'ENE 1'!P66+'FEB 1'!P66+'MAR 1'!P66+'ABR 1'!P66+'MAY 1'!P66+'JUN 1'!P66+'JUL 1'!P66+'AGO 1'!P66+'SEP 1'!P66+'OCT 1'!P66+'NOV 1'!P66+'DIC 1'!P66</f>
        <v>0</v>
      </c>
      <c r="Q66" s="12">
        <f t="shared" si="15"/>
        <v>0</v>
      </c>
    </row>
    <row r="67" spans="1:18" s="45" customFormat="1" ht="15.75" customHeight="1" x14ac:dyDescent="0.2">
      <c r="A67" s="97" t="s">
        <v>210</v>
      </c>
      <c r="B67" s="95"/>
      <c r="C67" s="95"/>
      <c r="D67" s="96"/>
      <c r="E67" s="44">
        <f>'ENE 1'!E67+'FEB 1'!E67+'MAR 1'!E67+'ABR 1'!E67+'MAY 1'!E67+'JUN 1'!E67+'JUL 1'!E67+'AGO 1'!E67+'SEP 1'!E67+'OCT 1'!E67+'NOV 1'!E67+'DIC 1'!E67</f>
        <v>0</v>
      </c>
      <c r="F67" s="44">
        <f>'ENE 1'!F67+'FEB 1'!F67+'MAR 1'!F67+'ABR 1'!F67+'MAY 1'!F67+'JUN 1'!F67+'JUL 1'!F67+'AGO 1'!F67+'SEP 1'!F67+'OCT 1'!F67+'NOV 1'!F67+'DIC 1'!F67</f>
        <v>0</v>
      </c>
      <c r="G67" s="44">
        <f>'ENE 1'!G67+'FEB 1'!G67+'MAR 1'!G67+'ABR 1'!G67+'MAY 1'!G67+'JUN 1'!G67+'JUL 1'!G67+'AGO 1'!G67+'SEP 1'!G67+'OCT 1'!G67+'NOV 1'!G67+'DIC 1'!G67</f>
        <v>0</v>
      </c>
      <c r="H67" s="44">
        <f>'ENE 1'!H67+'FEB 1'!H67+'MAR 1'!H67+'ABR 1'!H67+'MAY 1'!H67+'JUN 1'!H67+'JUL 1'!H67+'AGO 1'!H67+'SEP 1'!H67+'OCT 1'!H67+'NOV 1'!H67+'DIC 1'!H67</f>
        <v>0</v>
      </c>
      <c r="I67" s="44">
        <f>'ENE 1'!I67+'FEB 1'!I67+'MAR 1'!I67+'ABR 1'!I67+'MAY 1'!I67+'JUN 1'!I67+'JUL 1'!I67+'AGO 1'!I67+'SEP 1'!I67+'OCT 1'!I67+'NOV 1'!I67+'DIC 1'!I67</f>
        <v>0</v>
      </c>
      <c r="J67" s="44">
        <f>'ENE 1'!J67+'FEB 1'!J67+'MAR 1'!J67+'ABR 1'!J67+'MAY 1'!J67+'JUN 1'!J67+'JUL 1'!J67+'AGO 1'!J67+'SEP 1'!J67+'OCT 1'!J67+'NOV 1'!J67+'DIC 1'!J67</f>
        <v>0</v>
      </c>
      <c r="K67" s="44">
        <f>'ENE 1'!K67+'FEB 1'!K67+'MAR 1'!K67+'ABR 1'!K67+'MAY 1'!K67+'JUN 1'!K67+'JUL 1'!K67+'AGO 1'!K67+'SEP 1'!K67+'OCT 1'!K67+'NOV 1'!K67+'DIC 1'!K67</f>
        <v>0</v>
      </c>
      <c r="L67" s="44">
        <f>'ENE 1'!L67+'FEB 1'!L67+'MAR 1'!L67+'ABR 1'!L67+'MAY 1'!L67+'JUN 1'!L67+'JUL 1'!L67+'AGO 1'!L67+'SEP 1'!L67+'OCT 1'!L67+'NOV 1'!L67+'DIC 1'!L67</f>
        <v>0</v>
      </c>
      <c r="M67" s="44">
        <f>'ENE 1'!M67+'FEB 1'!M67+'MAR 1'!M67+'ABR 1'!M67+'MAY 1'!M67+'JUN 1'!M67+'JUL 1'!M67+'AGO 1'!M67+'SEP 1'!M67+'OCT 1'!M67+'NOV 1'!M67+'DIC 1'!M67</f>
        <v>0</v>
      </c>
      <c r="N67" s="44">
        <f>'ENE 1'!N67+'FEB 1'!N67+'MAR 1'!N67+'ABR 1'!N67+'MAY 1'!N67+'JUN 1'!N67+'JUL 1'!N67+'AGO 1'!N67+'SEP 1'!N67+'OCT 1'!N67+'NOV 1'!N67+'DIC 1'!N67</f>
        <v>0</v>
      </c>
      <c r="O67" s="44">
        <f>'ENE 1'!O67+'FEB 1'!O67+'MAR 1'!O67+'ABR 1'!O67+'MAY 1'!O67+'JUN 1'!O67+'JUL 1'!O67+'AGO 1'!O67+'SEP 1'!O67+'OCT 1'!O67+'NOV 1'!O67+'DIC 1'!O67</f>
        <v>0</v>
      </c>
      <c r="P67" s="44">
        <f>'ENE 1'!P67+'FEB 1'!P67+'MAR 1'!P67+'ABR 1'!P67+'MAY 1'!P67+'JUN 1'!P67+'JUL 1'!P67+'AGO 1'!P67+'SEP 1'!P67+'OCT 1'!P67+'NOV 1'!P67+'DIC 1'!P67</f>
        <v>0</v>
      </c>
      <c r="Q67" s="12">
        <f t="shared" si="15"/>
        <v>0</v>
      </c>
    </row>
    <row r="68" spans="1:18" s="45" customFormat="1" ht="15.75" customHeight="1" x14ac:dyDescent="0.2">
      <c r="A68" s="97" t="s">
        <v>64</v>
      </c>
      <c r="B68" s="95"/>
      <c r="C68" s="95"/>
      <c r="D68" s="96"/>
      <c r="E68" s="44">
        <f>'ENE 1'!E68+'FEB 1'!E68+'MAR 1'!E68+'ABR 1'!E68+'MAY 1'!E68+'JUN 1'!E68+'JUL 1'!E68+'AGO 1'!E68+'SEP 1'!E68+'OCT 1'!E68+'NOV 1'!E68+'DIC 1'!E68</f>
        <v>0</v>
      </c>
      <c r="F68" s="44">
        <f>'ENE 1'!F68+'FEB 1'!F68+'MAR 1'!F68+'ABR 1'!F68+'MAY 1'!F68+'JUN 1'!F68+'JUL 1'!F68+'AGO 1'!F68+'SEP 1'!F68+'OCT 1'!F68+'NOV 1'!F68+'DIC 1'!F68</f>
        <v>0</v>
      </c>
      <c r="G68" s="44">
        <f>'ENE 1'!G68+'FEB 1'!G68+'MAR 1'!G68+'ABR 1'!G68+'MAY 1'!G68+'JUN 1'!G68+'JUL 1'!G68+'AGO 1'!G68+'SEP 1'!G68+'OCT 1'!G68+'NOV 1'!G68+'DIC 1'!G68</f>
        <v>0</v>
      </c>
      <c r="H68" s="44">
        <f>'ENE 1'!H68+'FEB 1'!H68+'MAR 1'!H68+'ABR 1'!H68+'MAY 1'!H68+'JUN 1'!H68+'JUL 1'!H68+'AGO 1'!H68+'SEP 1'!H68+'OCT 1'!H68+'NOV 1'!H68+'DIC 1'!H68</f>
        <v>0</v>
      </c>
      <c r="I68" s="44">
        <f>'ENE 1'!I68+'FEB 1'!I68+'MAR 1'!I68+'ABR 1'!I68+'MAY 1'!I68+'JUN 1'!I68+'JUL 1'!I68+'AGO 1'!I68+'SEP 1'!I68+'OCT 1'!I68+'NOV 1'!I68+'DIC 1'!I68</f>
        <v>0</v>
      </c>
      <c r="J68" s="44">
        <f>'ENE 1'!J68+'FEB 1'!J68+'MAR 1'!J68+'ABR 1'!J68+'MAY 1'!J68+'JUN 1'!J68+'JUL 1'!J68+'AGO 1'!J68+'SEP 1'!J68+'OCT 1'!J68+'NOV 1'!J68+'DIC 1'!J68</f>
        <v>0</v>
      </c>
      <c r="K68" s="44">
        <f>'ENE 1'!K68+'FEB 1'!K68+'MAR 1'!K68+'ABR 1'!K68+'MAY 1'!K68+'JUN 1'!K68+'JUL 1'!K68+'AGO 1'!K68+'SEP 1'!K68+'OCT 1'!K68+'NOV 1'!K68+'DIC 1'!K68</f>
        <v>0</v>
      </c>
      <c r="L68" s="44">
        <f>'ENE 1'!L68+'FEB 1'!L68+'MAR 1'!L68+'ABR 1'!L68+'MAY 1'!L68+'JUN 1'!L68+'JUL 1'!L68+'AGO 1'!L68+'SEP 1'!L68+'OCT 1'!L68+'NOV 1'!L68+'DIC 1'!L68</f>
        <v>0</v>
      </c>
      <c r="M68" s="44">
        <f>'ENE 1'!M68+'FEB 1'!M68+'MAR 1'!M68+'ABR 1'!M68+'MAY 1'!M68+'JUN 1'!M68+'JUL 1'!M68+'AGO 1'!M68+'SEP 1'!M68+'OCT 1'!M68+'NOV 1'!M68+'DIC 1'!M68</f>
        <v>0</v>
      </c>
      <c r="N68" s="44">
        <f>'ENE 1'!N68+'FEB 1'!N68+'MAR 1'!N68+'ABR 1'!N68+'MAY 1'!N68+'JUN 1'!N68+'JUL 1'!N68+'AGO 1'!N68+'SEP 1'!N68+'OCT 1'!N68+'NOV 1'!N68+'DIC 1'!N68</f>
        <v>0</v>
      </c>
      <c r="O68" s="44">
        <f>'ENE 1'!O68+'FEB 1'!O68+'MAR 1'!O68+'ABR 1'!O68+'MAY 1'!O68+'JUN 1'!O68+'JUL 1'!O68+'AGO 1'!O68+'SEP 1'!O68+'OCT 1'!O68+'NOV 1'!O68+'DIC 1'!O68</f>
        <v>0</v>
      </c>
      <c r="P68" s="44">
        <f>'ENE 1'!P68+'FEB 1'!P68+'MAR 1'!P68+'ABR 1'!P68+'MAY 1'!P68+'JUN 1'!P68+'JUL 1'!P68+'AGO 1'!P68+'SEP 1'!P68+'OCT 1'!P68+'NOV 1'!P68+'DIC 1'!P68</f>
        <v>0</v>
      </c>
      <c r="Q68" s="12">
        <f t="shared" si="15"/>
        <v>0</v>
      </c>
    </row>
    <row r="69" spans="1:18" s="45" customFormat="1" ht="15.75" customHeight="1" x14ac:dyDescent="0.2">
      <c r="A69" s="97" t="s">
        <v>65</v>
      </c>
      <c r="B69" s="95"/>
      <c r="C69" s="95"/>
      <c r="D69" s="96"/>
      <c r="E69" s="44">
        <f>'ENE 1'!E69+'FEB 1'!E69+'MAR 1'!E69+'ABR 1'!E69+'MAY 1'!E69+'JUN 1'!E69+'JUL 1'!E69+'AGO 1'!E69+'SEP 1'!E69+'OCT 1'!E69+'NOV 1'!E69+'DIC 1'!E69</f>
        <v>0</v>
      </c>
      <c r="F69" s="44">
        <f>'ENE 1'!F69+'FEB 1'!F69+'MAR 1'!F69+'ABR 1'!F69+'MAY 1'!F69+'JUN 1'!F69+'JUL 1'!F69+'AGO 1'!F69+'SEP 1'!F69+'OCT 1'!F69+'NOV 1'!F69+'DIC 1'!F69</f>
        <v>0</v>
      </c>
      <c r="G69" s="44">
        <f>'ENE 1'!G69+'FEB 1'!G69+'MAR 1'!G69+'ABR 1'!G69+'MAY 1'!G69+'JUN 1'!G69+'JUL 1'!G69+'AGO 1'!G69+'SEP 1'!G69+'OCT 1'!G69+'NOV 1'!G69+'DIC 1'!G69</f>
        <v>0</v>
      </c>
      <c r="H69" s="44">
        <f>'ENE 1'!H69+'FEB 1'!H69+'MAR 1'!H69+'ABR 1'!H69+'MAY 1'!H69+'JUN 1'!H69+'JUL 1'!H69+'AGO 1'!H69+'SEP 1'!H69+'OCT 1'!H69+'NOV 1'!H69+'DIC 1'!H69</f>
        <v>0</v>
      </c>
      <c r="I69" s="44">
        <f>'ENE 1'!I69+'FEB 1'!I69+'MAR 1'!I69+'ABR 1'!I69+'MAY 1'!I69+'JUN 1'!I69+'JUL 1'!I69+'AGO 1'!I69+'SEP 1'!I69+'OCT 1'!I69+'NOV 1'!I69+'DIC 1'!I69</f>
        <v>0</v>
      </c>
      <c r="J69" s="44">
        <f>'ENE 1'!J69+'FEB 1'!J69+'MAR 1'!J69+'ABR 1'!J69+'MAY 1'!J69+'JUN 1'!J69+'JUL 1'!J69+'AGO 1'!J69+'SEP 1'!J69+'OCT 1'!J69+'NOV 1'!J69+'DIC 1'!J69</f>
        <v>0</v>
      </c>
      <c r="K69" s="44">
        <f>'ENE 1'!K69+'FEB 1'!K69+'MAR 1'!K69+'ABR 1'!K69+'MAY 1'!K69+'JUN 1'!K69+'JUL 1'!K69+'AGO 1'!K69+'SEP 1'!K69+'OCT 1'!K69+'NOV 1'!K69+'DIC 1'!K69</f>
        <v>0</v>
      </c>
      <c r="L69" s="44">
        <f>'ENE 1'!L69+'FEB 1'!L69+'MAR 1'!L69+'ABR 1'!L69+'MAY 1'!L69+'JUN 1'!L69+'JUL 1'!L69+'AGO 1'!L69+'SEP 1'!L69+'OCT 1'!L69+'NOV 1'!L69+'DIC 1'!L69</f>
        <v>0</v>
      </c>
      <c r="M69" s="44">
        <f>'ENE 1'!M69+'FEB 1'!M69+'MAR 1'!M69+'ABR 1'!M69+'MAY 1'!M69+'JUN 1'!M69+'JUL 1'!M69+'AGO 1'!M69+'SEP 1'!M69+'OCT 1'!M69+'NOV 1'!M69+'DIC 1'!M69</f>
        <v>0</v>
      </c>
      <c r="N69" s="44">
        <f>'ENE 1'!N69+'FEB 1'!N69+'MAR 1'!N69+'ABR 1'!N69+'MAY 1'!N69+'JUN 1'!N69+'JUL 1'!N69+'AGO 1'!N69+'SEP 1'!N69+'OCT 1'!N69+'NOV 1'!N69+'DIC 1'!N69</f>
        <v>0</v>
      </c>
      <c r="O69" s="44">
        <f>'ENE 1'!O69+'FEB 1'!O69+'MAR 1'!O69+'ABR 1'!O69+'MAY 1'!O69+'JUN 1'!O69+'JUL 1'!O69+'AGO 1'!O69+'SEP 1'!O69+'OCT 1'!O69+'NOV 1'!O69+'DIC 1'!O69</f>
        <v>0</v>
      </c>
      <c r="P69" s="44">
        <f>'ENE 1'!P69+'FEB 1'!P69+'MAR 1'!P69+'ABR 1'!P69+'MAY 1'!P69+'JUN 1'!P69+'JUL 1'!P69+'AGO 1'!P69+'SEP 1'!P69+'OCT 1'!P69+'NOV 1'!P69+'DIC 1'!P69</f>
        <v>0</v>
      </c>
      <c r="Q69" s="12">
        <f t="shared" si="15"/>
        <v>0</v>
      </c>
    </row>
    <row r="70" spans="1:18" s="45" customFormat="1" ht="15.75" customHeight="1" x14ac:dyDescent="0.2">
      <c r="A70" s="97" t="s">
        <v>65</v>
      </c>
      <c r="B70" s="95"/>
      <c r="C70" s="95"/>
      <c r="D70" s="96"/>
      <c r="E70" s="44">
        <f>'ENE 1'!E70+'FEB 1'!E70+'MAR 1'!E70+'ABR 1'!E70+'MAY 1'!E70+'JUN 1'!E70+'JUL 1'!E70+'AGO 1'!E70+'SEP 1'!E70+'OCT 1'!E70+'NOV 1'!E70+'DIC 1'!E70</f>
        <v>0</v>
      </c>
      <c r="F70" s="44">
        <f>'ENE 1'!F70+'FEB 1'!F70+'MAR 1'!F70+'ABR 1'!F70+'MAY 1'!F70+'JUN 1'!F70+'JUL 1'!F70+'AGO 1'!F70+'SEP 1'!F70+'OCT 1'!F70+'NOV 1'!F70+'DIC 1'!F70</f>
        <v>0</v>
      </c>
      <c r="G70" s="44">
        <f>'ENE 1'!G70+'FEB 1'!G70+'MAR 1'!G70+'ABR 1'!G70+'MAY 1'!G70+'JUN 1'!G70+'JUL 1'!G70+'AGO 1'!G70+'SEP 1'!G70+'OCT 1'!G70+'NOV 1'!G70+'DIC 1'!G70</f>
        <v>0</v>
      </c>
      <c r="H70" s="44">
        <f>'ENE 1'!H70+'FEB 1'!H70+'MAR 1'!H70+'ABR 1'!H70+'MAY 1'!H70+'JUN 1'!H70+'JUL 1'!H70+'AGO 1'!H70+'SEP 1'!H70+'OCT 1'!H70+'NOV 1'!H70+'DIC 1'!H70</f>
        <v>0</v>
      </c>
      <c r="I70" s="44">
        <f>'ENE 1'!I70+'FEB 1'!I70+'MAR 1'!I70+'ABR 1'!I70+'MAY 1'!I70+'JUN 1'!I70+'JUL 1'!I70+'AGO 1'!I70+'SEP 1'!I70+'OCT 1'!I70+'NOV 1'!I70+'DIC 1'!I70</f>
        <v>0</v>
      </c>
      <c r="J70" s="44">
        <f>'ENE 1'!J70+'FEB 1'!J70+'MAR 1'!J70+'ABR 1'!J70+'MAY 1'!J70+'JUN 1'!J70+'JUL 1'!J70+'AGO 1'!J70+'SEP 1'!J70+'OCT 1'!J70+'NOV 1'!J70+'DIC 1'!J70</f>
        <v>0</v>
      </c>
      <c r="K70" s="44">
        <f>'ENE 1'!K70+'FEB 1'!K70+'MAR 1'!K70+'ABR 1'!K70+'MAY 1'!K70+'JUN 1'!K70+'JUL 1'!K70+'AGO 1'!K70+'SEP 1'!K70+'OCT 1'!K70+'NOV 1'!K70+'DIC 1'!K70</f>
        <v>0</v>
      </c>
      <c r="L70" s="44">
        <f>'ENE 1'!L70+'FEB 1'!L70+'MAR 1'!L70+'ABR 1'!L70+'MAY 1'!L70+'JUN 1'!L70+'JUL 1'!L70+'AGO 1'!L70+'SEP 1'!L70+'OCT 1'!L70+'NOV 1'!L70+'DIC 1'!L70</f>
        <v>0</v>
      </c>
      <c r="M70" s="44">
        <f>'ENE 1'!M70+'FEB 1'!M70+'MAR 1'!M70+'ABR 1'!M70+'MAY 1'!M70+'JUN 1'!M70+'JUL 1'!M70+'AGO 1'!M70+'SEP 1'!M70+'OCT 1'!M70+'NOV 1'!M70+'DIC 1'!M70</f>
        <v>0</v>
      </c>
      <c r="N70" s="44">
        <f>'ENE 1'!N70+'FEB 1'!N70+'MAR 1'!N70+'ABR 1'!N70+'MAY 1'!N70+'JUN 1'!N70+'JUL 1'!N70+'AGO 1'!N70+'SEP 1'!N70+'OCT 1'!N70+'NOV 1'!N70+'DIC 1'!N70</f>
        <v>0</v>
      </c>
      <c r="O70" s="44">
        <f>'ENE 1'!O70+'FEB 1'!O70+'MAR 1'!O70+'ABR 1'!O70+'MAY 1'!O70+'JUN 1'!O70+'JUL 1'!O70+'AGO 1'!O70+'SEP 1'!O70+'OCT 1'!O70+'NOV 1'!O70+'DIC 1'!O70</f>
        <v>0</v>
      </c>
      <c r="P70" s="44">
        <f>'ENE 1'!P70+'FEB 1'!P70+'MAR 1'!P70+'ABR 1'!P70+'MAY 1'!P70+'JUN 1'!P70+'JUL 1'!P70+'AGO 1'!P70+'SEP 1'!P70+'OCT 1'!P70+'NOV 1'!P70+'DIC 1'!P70</f>
        <v>0</v>
      </c>
      <c r="Q70" s="12">
        <f t="shared" si="15"/>
        <v>0</v>
      </c>
    </row>
    <row r="71" spans="1:18" s="45" customFormat="1" ht="15.75" customHeight="1" x14ac:dyDescent="0.2">
      <c r="A71" s="97" t="s">
        <v>65</v>
      </c>
      <c r="B71" s="95"/>
      <c r="C71" s="95"/>
      <c r="D71" s="96"/>
      <c r="E71" s="44">
        <f>'ENE 1'!E71+'FEB 1'!E71+'MAR 1'!E71+'ABR 1'!E71+'MAY 1'!E71+'JUN 1'!E71+'JUL 1'!E71+'AGO 1'!E71+'SEP 1'!E71+'OCT 1'!E71+'NOV 1'!E71+'DIC 1'!E71</f>
        <v>0</v>
      </c>
      <c r="F71" s="44">
        <f>'ENE 1'!F71+'FEB 1'!F71+'MAR 1'!F71+'ABR 1'!F71+'MAY 1'!F71+'JUN 1'!F71+'JUL 1'!F71+'AGO 1'!F71+'SEP 1'!F71+'OCT 1'!F71+'NOV 1'!F71+'DIC 1'!F71</f>
        <v>0</v>
      </c>
      <c r="G71" s="44">
        <f>'ENE 1'!G71+'FEB 1'!G71+'MAR 1'!G71+'ABR 1'!G71+'MAY 1'!G71+'JUN 1'!G71+'JUL 1'!G71+'AGO 1'!G71+'SEP 1'!G71+'OCT 1'!G71+'NOV 1'!G71+'DIC 1'!G71</f>
        <v>0</v>
      </c>
      <c r="H71" s="44">
        <f>'ENE 1'!H71+'FEB 1'!H71+'MAR 1'!H71+'ABR 1'!H71+'MAY 1'!H71+'JUN 1'!H71+'JUL 1'!H71+'AGO 1'!H71+'SEP 1'!H71+'OCT 1'!H71+'NOV 1'!H71+'DIC 1'!H71</f>
        <v>0</v>
      </c>
      <c r="I71" s="44">
        <f>'ENE 1'!I71+'FEB 1'!I71+'MAR 1'!I71+'ABR 1'!I71+'MAY 1'!I71+'JUN 1'!I71+'JUL 1'!I71+'AGO 1'!I71+'SEP 1'!I71+'OCT 1'!I71+'NOV 1'!I71+'DIC 1'!I71</f>
        <v>0</v>
      </c>
      <c r="J71" s="44">
        <f>'ENE 1'!J71+'FEB 1'!J71+'MAR 1'!J71+'ABR 1'!J71+'MAY 1'!J71+'JUN 1'!J71+'JUL 1'!J71+'AGO 1'!J71+'SEP 1'!J71+'OCT 1'!J71+'NOV 1'!J71+'DIC 1'!J71</f>
        <v>0</v>
      </c>
      <c r="K71" s="44">
        <f>'ENE 1'!K71+'FEB 1'!K71+'MAR 1'!K71+'ABR 1'!K71+'MAY 1'!K71+'JUN 1'!K71+'JUL 1'!K71+'AGO 1'!K71+'SEP 1'!K71+'OCT 1'!K71+'NOV 1'!K71+'DIC 1'!K71</f>
        <v>0</v>
      </c>
      <c r="L71" s="44">
        <f>'ENE 1'!L71+'FEB 1'!L71+'MAR 1'!L71+'ABR 1'!L71+'MAY 1'!L71+'JUN 1'!L71+'JUL 1'!L71+'AGO 1'!L71+'SEP 1'!L71+'OCT 1'!L71+'NOV 1'!L71+'DIC 1'!L71</f>
        <v>0</v>
      </c>
      <c r="M71" s="44">
        <f>'ENE 1'!M71+'FEB 1'!M71+'MAR 1'!M71+'ABR 1'!M71+'MAY 1'!M71+'JUN 1'!M71+'JUL 1'!M71+'AGO 1'!M71+'SEP 1'!M71+'OCT 1'!M71+'NOV 1'!M71+'DIC 1'!M71</f>
        <v>0</v>
      </c>
      <c r="N71" s="44">
        <f>'ENE 1'!N71+'FEB 1'!N71+'MAR 1'!N71+'ABR 1'!N71+'MAY 1'!N71+'JUN 1'!N71+'JUL 1'!N71+'AGO 1'!N71+'SEP 1'!N71+'OCT 1'!N71+'NOV 1'!N71+'DIC 1'!N71</f>
        <v>0</v>
      </c>
      <c r="O71" s="44">
        <f>'ENE 1'!O71+'FEB 1'!O71+'MAR 1'!O71+'ABR 1'!O71+'MAY 1'!O71+'JUN 1'!O71+'JUL 1'!O71+'AGO 1'!O71+'SEP 1'!O71+'OCT 1'!O71+'NOV 1'!O71+'DIC 1'!O71</f>
        <v>0</v>
      </c>
      <c r="P71" s="44">
        <f>'ENE 1'!P71+'FEB 1'!P71+'MAR 1'!P71+'ABR 1'!P71+'MAY 1'!P71+'JUN 1'!P71+'JUL 1'!P71+'AGO 1'!P71+'SEP 1'!P71+'OCT 1'!P71+'NOV 1'!P71+'DIC 1'!P71</f>
        <v>0</v>
      </c>
      <c r="Q71" s="12">
        <f t="shared" si="15"/>
        <v>0</v>
      </c>
    </row>
    <row r="72" spans="1:18" s="45" customFormat="1" ht="15.75" customHeight="1" x14ac:dyDescent="0.2">
      <c r="A72" s="97" t="s">
        <v>65</v>
      </c>
      <c r="B72" s="95"/>
      <c r="C72" s="95"/>
      <c r="D72" s="96"/>
      <c r="E72" s="44">
        <f>'ENE 1'!E72+'FEB 1'!E72+'MAR 1'!E72+'ABR 1'!E72+'MAY 1'!E72+'JUN 1'!E72+'JUL 1'!E72+'AGO 1'!E72+'SEP 1'!E72+'OCT 1'!E72+'NOV 1'!E72+'DIC 1'!E72</f>
        <v>0</v>
      </c>
      <c r="F72" s="44">
        <f>'ENE 1'!F72+'FEB 1'!F72+'MAR 1'!F72+'ABR 1'!F72+'MAY 1'!F72+'JUN 1'!F72+'JUL 1'!F72+'AGO 1'!F72+'SEP 1'!F72+'OCT 1'!F72+'NOV 1'!F72+'DIC 1'!F72</f>
        <v>0</v>
      </c>
      <c r="G72" s="44">
        <f>'ENE 1'!G72+'FEB 1'!G72+'MAR 1'!G72+'ABR 1'!G72+'MAY 1'!G72+'JUN 1'!G72+'JUL 1'!G72+'AGO 1'!G72+'SEP 1'!G72+'OCT 1'!G72+'NOV 1'!G72+'DIC 1'!G72</f>
        <v>0</v>
      </c>
      <c r="H72" s="44">
        <f>'ENE 1'!H72+'FEB 1'!H72+'MAR 1'!H72+'ABR 1'!H72+'MAY 1'!H72+'JUN 1'!H72+'JUL 1'!H72+'AGO 1'!H72+'SEP 1'!H72+'OCT 1'!H72+'NOV 1'!H72+'DIC 1'!H72</f>
        <v>0</v>
      </c>
      <c r="I72" s="44">
        <f>'ENE 1'!I72+'FEB 1'!I72+'MAR 1'!I72+'ABR 1'!I72+'MAY 1'!I72+'JUN 1'!I72+'JUL 1'!I72+'AGO 1'!I72+'SEP 1'!I72+'OCT 1'!I72+'NOV 1'!I72+'DIC 1'!I72</f>
        <v>0</v>
      </c>
      <c r="J72" s="44">
        <f>'ENE 1'!J72+'FEB 1'!J72+'MAR 1'!J72+'ABR 1'!J72+'MAY 1'!J72+'JUN 1'!J72+'JUL 1'!J72+'AGO 1'!J72+'SEP 1'!J72+'OCT 1'!J72+'NOV 1'!J72+'DIC 1'!J72</f>
        <v>0</v>
      </c>
      <c r="K72" s="44">
        <f>'ENE 1'!K72+'FEB 1'!K72+'MAR 1'!K72+'ABR 1'!K72+'MAY 1'!K72+'JUN 1'!K72+'JUL 1'!K72+'AGO 1'!K72+'SEP 1'!K72+'OCT 1'!K72+'NOV 1'!K72+'DIC 1'!K72</f>
        <v>0</v>
      </c>
      <c r="L72" s="44">
        <f>'ENE 1'!L72+'FEB 1'!L72+'MAR 1'!L72+'ABR 1'!L72+'MAY 1'!L72+'JUN 1'!L72+'JUL 1'!L72+'AGO 1'!L72+'SEP 1'!L72+'OCT 1'!L72+'NOV 1'!L72+'DIC 1'!L72</f>
        <v>0</v>
      </c>
      <c r="M72" s="44">
        <f>'ENE 1'!M72+'FEB 1'!M72+'MAR 1'!M72+'ABR 1'!M72+'MAY 1'!M72+'JUN 1'!M72+'JUL 1'!M72+'AGO 1'!M72+'SEP 1'!M72+'OCT 1'!M72+'NOV 1'!M72+'DIC 1'!M72</f>
        <v>0</v>
      </c>
      <c r="N72" s="44">
        <f>'ENE 1'!N72+'FEB 1'!N72+'MAR 1'!N72+'ABR 1'!N72+'MAY 1'!N72+'JUN 1'!N72+'JUL 1'!N72+'AGO 1'!N72+'SEP 1'!N72+'OCT 1'!N72+'NOV 1'!N72+'DIC 1'!N72</f>
        <v>0</v>
      </c>
      <c r="O72" s="44">
        <f>'ENE 1'!O72+'FEB 1'!O72+'MAR 1'!O72+'ABR 1'!O72+'MAY 1'!O72+'JUN 1'!O72+'JUL 1'!O72+'AGO 1'!O72+'SEP 1'!O72+'OCT 1'!O72+'NOV 1'!O72+'DIC 1'!O72</f>
        <v>0</v>
      </c>
      <c r="P72" s="44">
        <f>'ENE 1'!P72+'FEB 1'!P72+'MAR 1'!P72+'ABR 1'!P72+'MAY 1'!P72+'JUN 1'!P72+'JUL 1'!P72+'AGO 1'!P72+'SEP 1'!P72+'OCT 1'!P72+'NOV 1'!P72+'DIC 1'!P72</f>
        <v>0</v>
      </c>
      <c r="Q72" s="12">
        <f t="shared" si="15"/>
        <v>0</v>
      </c>
    </row>
    <row r="73" spans="1:18" s="45" customFormat="1" ht="15.75" customHeight="1" x14ac:dyDescent="0.2">
      <c r="A73" s="97" t="s">
        <v>65</v>
      </c>
      <c r="B73" s="95"/>
      <c r="C73" s="95"/>
      <c r="D73" s="96"/>
      <c r="E73" s="44">
        <f>'ENE 1'!E73+'FEB 1'!E73+'MAR 1'!E73+'ABR 1'!E73+'MAY 1'!E73+'JUN 1'!E73+'JUL 1'!E73+'AGO 1'!E73+'SEP 1'!E73+'OCT 1'!E73+'NOV 1'!E73+'DIC 1'!E73</f>
        <v>0</v>
      </c>
      <c r="F73" s="44">
        <f>'ENE 1'!F73+'FEB 1'!F73+'MAR 1'!F73+'ABR 1'!F73+'MAY 1'!F73+'JUN 1'!F73+'JUL 1'!F73+'AGO 1'!F73+'SEP 1'!F73+'OCT 1'!F73+'NOV 1'!F73+'DIC 1'!F73</f>
        <v>0</v>
      </c>
      <c r="G73" s="44">
        <f>'ENE 1'!G73+'FEB 1'!G73+'MAR 1'!G73+'ABR 1'!G73+'MAY 1'!G73+'JUN 1'!G73+'JUL 1'!G73+'AGO 1'!G73+'SEP 1'!G73+'OCT 1'!G73+'NOV 1'!G73+'DIC 1'!G73</f>
        <v>0</v>
      </c>
      <c r="H73" s="44">
        <f>'ENE 1'!H73+'FEB 1'!H73+'MAR 1'!H73+'ABR 1'!H73+'MAY 1'!H73+'JUN 1'!H73+'JUL 1'!H73+'AGO 1'!H73+'SEP 1'!H73+'OCT 1'!H73+'NOV 1'!H73+'DIC 1'!H73</f>
        <v>0</v>
      </c>
      <c r="I73" s="44">
        <f>'ENE 1'!I73+'FEB 1'!I73+'MAR 1'!I73+'ABR 1'!I73+'MAY 1'!I73+'JUN 1'!I73+'JUL 1'!I73+'AGO 1'!I73+'SEP 1'!I73+'OCT 1'!I73+'NOV 1'!I73+'DIC 1'!I73</f>
        <v>0</v>
      </c>
      <c r="J73" s="44">
        <f>'ENE 1'!J73+'FEB 1'!J73+'MAR 1'!J73+'ABR 1'!J73+'MAY 1'!J73+'JUN 1'!J73+'JUL 1'!J73+'AGO 1'!J73+'SEP 1'!J73+'OCT 1'!J73+'NOV 1'!J73+'DIC 1'!J73</f>
        <v>0</v>
      </c>
      <c r="K73" s="44">
        <f>'ENE 1'!K73+'FEB 1'!K73+'MAR 1'!K73+'ABR 1'!K73+'MAY 1'!K73+'JUN 1'!K73+'JUL 1'!K73+'AGO 1'!K73+'SEP 1'!K73+'OCT 1'!K73+'NOV 1'!K73+'DIC 1'!K73</f>
        <v>0</v>
      </c>
      <c r="L73" s="44">
        <f>'ENE 1'!L73+'FEB 1'!L73+'MAR 1'!L73+'ABR 1'!L73+'MAY 1'!L73+'JUN 1'!L73+'JUL 1'!L73+'AGO 1'!L73+'SEP 1'!L73+'OCT 1'!L73+'NOV 1'!L73+'DIC 1'!L73</f>
        <v>0</v>
      </c>
      <c r="M73" s="44">
        <f>'ENE 1'!M73+'FEB 1'!M73+'MAR 1'!M73+'ABR 1'!M73+'MAY 1'!M73+'JUN 1'!M73+'JUL 1'!M73+'AGO 1'!M73+'SEP 1'!M73+'OCT 1'!M73+'NOV 1'!M73+'DIC 1'!M73</f>
        <v>0</v>
      </c>
      <c r="N73" s="44">
        <f>'ENE 1'!N73+'FEB 1'!N73+'MAR 1'!N73+'ABR 1'!N73+'MAY 1'!N73+'JUN 1'!N73+'JUL 1'!N73+'AGO 1'!N73+'SEP 1'!N73+'OCT 1'!N73+'NOV 1'!N73+'DIC 1'!N73</f>
        <v>0</v>
      </c>
      <c r="O73" s="44">
        <f>'ENE 1'!O73+'FEB 1'!O73+'MAR 1'!O73+'ABR 1'!O73+'MAY 1'!O73+'JUN 1'!O73+'JUL 1'!O73+'AGO 1'!O73+'SEP 1'!O73+'OCT 1'!O73+'NOV 1'!O73+'DIC 1'!O73</f>
        <v>0</v>
      </c>
      <c r="P73" s="44">
        <f>'ENE 1'!P73+'FEB 1'!P73+'MAR 1'!P73+'ABR 1'!P73+'MAY 1'!P73+'JUN 1'!P73+'JUL 1'!P73+'AGO 1'!P73+'SEP 1'!P73+'OCT 1'!P73+'NOV 1'!P73+'DIC 1'!P73</f>
        <v>0</v>
      </c>
      <c r="Q73" s="12">
        <f t="shared" si="15"/>
        <v>0</v>
      </c>
    </row>
    <row r="74" spans="1:18" s="45" customFormat="1" ht="15.75" customHeight="1" x14ac:dyDescent="0.2">
      <c r="A74" s="97" t="s">
        <v>65</v>
      </c>
      <c r="B74" s="95"/>
      <c r="C74" s="95"/>
      <c r="D74" s="96"/>
      <c r="E74" s="44">
        <f>'ENE 1'!E74+'FEB 1'!E74+'MAR 1'!E74+'ABR 1'!E74+'MAY 1'!E74+'JUN 1'!E74+'JUL 1'!E74+'AGO 1'!E74+'SEP 1'!E74+'OCT 1'!E74+'NOV 1'!E74+'DIC 1'!E74</f>
        <v>0</v>
      </c>
      <c r="F74" s="44">
        <f>'ENE 1'!F74+'FEB 1'!F74+'MAR 1'!F74+'ABR 1'!F74+'MAY 1'!F74+'JUN 1'!F74+'JUL 1'!F74+'AGO 1'!F74+'SEP 1'!F74+'OCT 1'!F74+'NOV 1'!F74+'DIC 1'!F74</f>
        <v>0</v>
      </c>
      <c r="G74" s="44">
        <f>'ENE 1'!G74+'FEB 1'!G74+'MAR 1'!G74+'ABR 1'!G74+'MAY 1'!G74+'JUN 1'!G74+'JUL 1'!G74+'AGO 1'!G74+'SEP 1'!G74+'OCT 1'!G74+'NOV 1'!G74+'DIC 1'!G74</f>
        <v>0</v>
      </c>
      <c r="H74" s="44">
        <f>'ENE 1'!H74+'FEB 1'!H74+'MAR 1'!H74+'ABR 1'!H74+'MAY 1'!H74+'JUN 1'!H74+'JUL 1'!H74+'AGO 1'!H74+'SEP 1'!H74+'OCT 1'!H74+'NOV 1'!H74+'DIC 1'!H74</f>
        <v>0</v>
      </c>
      <c r="I74" s="44">
        <f>'ENE 1'!I74+'FEB 1'!I74+'MAR 1'!I74+'ABR 1'!I74+'MAY 1'!I74+'JUN 1'!I74+'JUL 1'!I74+'AGO 1'!I74+'SEP 1'!I74+'OCT 1'!I74+'NOV 1'!I74+'DIC 1'!I74</f>
        <v>0</v>
      </c>
      <c r="J74" s="44">
        <f>'ENE 1'!J74+'FEB 1'!J74+'MAR 1'!J74+'ABR 1'!J74+'MAY 1'!J74+'JUN 1'!J74+'JUL 1'!J74+'AGO 1'!J74+'SEP 1'!J74+'OCT 1'!J74+'NOV 1'!J74+'DIC 1'!J74</f>
        <v>0</v>
      </c>
      <c r="K74" s="44">
        <f>'ENE 1'!K74+'FEB 1'!K74+'MAR 1'!K74+'ABR 1'!K74+'MAY 1'!K74+'JUN 1'!K74+'JUL 1'!K74+'AGO 1'!K74+'SEP 1'!K74+'OCT 1'!K74+'NOV 1'!K74+'DIC 1'!K74</f>
        <v>0</v>
      </c>
      <c r="L74" s="44">
        <f>'ENE 1'!L74+'FEB 1'!L74+'MAR 1'!L74+'ABR 1'!L74+'MAY 1'!L74+'JUN 1'!L74+'JUL 1'!L74+'AGO 1'!L74+'SEP 1'!L74+'OCT 1'!L74+'NOV 1'!L74+'DIC 1'!L74</f>
        <v>0</v>
      </c>
      <c r="M74" s="44">
        <f>'ENE 1'!M74+'FEB 1'!M74+'MAR 1'!M74+'ABR 1'!M74+'MAY 1'!M74+'JUN 1'!M74+'JUL 1'!M74+'AGO 1'!M74+'SEP 1'!M74+'OCT 1'!M74+'NOV 1'!M74+'DIC 1'!M74</f>
        <v>0</v>
      </c>
      <c r="N74" s="44">
        <f>'ENE 1'!N74+'FEB 1'!N74+'MAR 1'!N74+'ABR 1'!N74+'MAY 1'!N74+'JUN 1'!N74+'JUL 1'!N74+'AGO 1'!N74+'SEP 1'!N74+'OCT 1'!N74+'NOV 1'!N74+'DIC 1'!N74</f>
        <v>0</v>
      </c>
      <c r="O74" s="44">
        <f>'ENE 1'!O74+'FEB 1'!O74+'MAR 1'!O74+'ABR 1'!O74+'MAY 1'!O74+'JUN 1'!O74+'JUL 1'!O74+'AGO 1'!O74+'SEP 1'!O74+'OCT 1'!O74+'NOV 1'!O74+'DIC 1'!O74</f>
        <v>0</v>
      </c>
      <c r="P74" s="44">
        <f>'ENE 1'!P74+'FEB 1'!P74+'MAR 1'!P74+'ABR 1'!P74+'MAY 1'!P74+'JUN 1'!P74+'JUL 1'!P74+'AGO 1'!P74+'SEP 1'!P74+'OCT 1'!P74+'NOV 1'!P74+'DIC 1'!P74</f>
        <v>0</v>
      </c>
      <c r="Q74" s="12">
        <f t="shared" si="15"/>
        <v>0</v>
      </c>
    </row>
    <row r="75" spans="1:18" s="45" customFormat="1" ht="15.75" customHeight="1" x14ac:dyDescent="0.2">
      <c r="A75" s="97" t="s">
        <v>65</v>
      </c>
      <c r="B75" s="95"/>
      <c r="C75" s="95"/>
      <c r="D75" s="96"/>
      <c r="E75" s="44">
        <f>'ENE 1'!E75+'FEB 1'!E75+'MAR 1'!E75+'ABR 1'!E75+'MAY 1'!E75+'JUN 1'!E75+'JUL 1'!E75+'AGO 1'!E75+'SEP 1'!E75+'OCT 1'!E75+'NOV 1'!E75+'DIC 1'!E75</f>
        <v>0</v>
      </c>
      <c r="F75" s="44">
        <f>'ENE 1'!F75+'FEB 1'!F75+'MAR 1'!F75+'ABR 1'!F75+'MAY 1'!F75+'JUN 1'!F75+'JUL 1'!F75+'AGO 1'!F75+'SEP 1'!F75+'OCT 1'!F75+'NOV 1'!F75+'DIC 1'!F75</f>
        <v>0</v>
      </c>
      <c r="G75" s="44">
        <f>'ENE 1'!G75+'FEB 1'!G75+'MAR 1'!G75+'ABR 1'!G75+'MAY 1'!G75+'JUN 1'!G75+'JUL 1'!G75+'AGO 1'!G75+'SEP 1'!G75+'OCT 1'!G75+'NOV 1'!G75+'DIC 1'!G75</f>
        <v>0</v>
      </c>
      <c r="H75" s="44">
        <f>'ENE 1'!H75+'FEB 1'!H75+'MAR 1'!H75+'ABR 1'!H75+'MAY 1'!H75+'JUN 1'!H75+'JUL 1'!H75+'AGO 1'!H75+'SEP 1'!H75+'OCT 1'!H75+'NOV 1'!H75+'DIC 1'!H75</f>
        <v>0</v>
      </c>
      <c r="I75" s="44">
        <f>'ENE 1'!I75+'FEB 1'!I75+'MAR 1'!I75+'ABR 1'!I75+'MAY 1'!I75+'JUN 1'!I75+'JUL 1'!I75+'AGO 1'!I75+'SEP 1'!I75+'OCT 1'!I75+'NOV 1'!I75+'DIC 1'!I75</f>
        <v>0</v>
      </c>
      <c r="J75" s="44">
        <f>'ENE 1'!J75+'FEB 1'!J75+'MAR 1'!J75+'ABR 1'!J75+'MAY 1'!J75+'JUN 1'!J75+'JUL 1'!J75+'AGO 1'!J75+'SEP 1'!J75+'OCT 1'!J75+'NOV 1'!J75+'DIC 1'!J75</f>
        <v>0</v>
      </c>
      <c r="K75" s="44">
        <f>'ENE 1'!K75+'FEB 1'!K75+'MAR 1'!K75+'ABR 1'!K75+'MAY 1'!K75+'JUN 1'!K75+'JUL 1'!K75+'AGO 1'!K75+'SEP 1'!K75+'OCT 1'!K75+'NOV 1'!K75+'DIC 1'!K75</f>
        <v>0</v>
      </c>
      <c r="L75" s="44">
        <f>'ENE 1'!L75+'FEB 1'!L75+'MAR 1'!L75+'ABR 1'!L75+'MAY 1'!L75+'JUN 1'!L75+'JUL 1'!L75+'AGO 1'!L75+'SEP 1'!L75+'OCT 1'!L75+'NOV 1'!L75+'DIC 1'!L75</f>
        <v>0</v>
      </c>
      <c r="M75" s="44">
        <f>'ENE 1'!M75+'FEB 1'!M75+'MAR 1'!M75+'ABR 1'!M75+'MAY 1'!M75+'JUN 1'!M75+'JUL 1'!M75+'AGO 1'!M75+'SEP 1'!M75+'OCT 1'!M75+'NOV 1'!M75+'DIC 1'!M75</f>
        <v>0</v>
      </c>
      <c r="N75" s="44">
        <f>'ENE 1'!N75+'FEB 1'!N75+'MAR 1'!N75+'ABR 1'!N75+'MAY 1'!N75+'JUN 1'!N75+'JUL 1'!N75+'AGO 1'!N75+'SEP 1'!N75+'OCT 1'!N75+'NOV 1'!N75+'DIC 1'!N75</f>
        <v>0</v>
      </c>
      <c r="O75" s="44">
        <f>'ENE 1'!O75+'FEB 1'!O75+'MAR 1'!O75+'ABR 1'!O75+'MAY 1'!O75+'JUN 1'!O75+'JUL 1'!O75+'AGO 1'!O75+'SEP 1'!O75+'OCT 1'!O75+'NOV 1'!O75+'DIC 1'!O75</f>
        <v>0</v>
      </c>
      <c r="P75" s="44">
        <f>'ENE 1'!P75+'FEB 1'!P75+'MAR 1'!P75+'ABR 1'!P75+'MAY 1'!P75+'JUN 1'!P75+'JUL 1'!P75+'AGO 1'!P75+'SEP 1'!P75+'OCT 1'!P75+'NOV 1'!P75+'DIC 1'!P75</f>
        <v>0</v>
      </c>
      <c r="Q75" s="12">
        <f t="shared" si="15"/>
        <v>0</v>
      </c>
    </row>
    <row r="76" spans="1:18" s="45"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46" customFormat="1" ht="11.25" x14ac:dyDescent="0.2">
      <c r="A77" s="221"/>
      <c r="B77" s="221"/>
      <c r="C77" s="221"/>
      <c r="D77" s="221"/>
      <c r="E77" s="221"/>
      <c r="F77" s="221"/>
      <c r="G77" s="221"/>
      <c r="H77" s="221"/>
      <c r="I77" s="221"/>
      <c r="J77" s="221"/>
      <c r="K77" s="221"/>
      <c r="L77" s="221"/>
      <c r="M77" s="221"/>
      <c r="N77" s="221"/>
      <c r="O77" s="221"/>
      <c r="P77" s="221"/>
      <c r="Q77" s="221"/>
    </row>
    <row r="78" spans="1:18" s="46" customFormat="1" ht="11.25" x14ac:dyDescent="0.2">
      <c r="A78" s="91" t="s">
        <v>66</v>
      </c>
      <c r="B78" s="92"/>
      <c r="C78" s="92"/>
      <c r="D78" s="93"/>
      <c r="E78" s="47" t="s">
        <v>67</v>
      </c>
      <c r="F78" s="222" t="s">
        <v>68</v>
      </c>
      <c r="G78" s="222"/>
      <c r="H78" s="222" t="s">
        <v>69</v>
      </c>
      <c r="I78" s="222"/>
      <c r="J78" s="222"/>
      <c r="K78" s="222"/>
      <c r="L78" s="222"/>
      <c r="M78" s="222"/>
      <c r="N78" s="222"/>
      <c r="O78" s="222"/>
      <c r="P78" s="222"/>
      <c r="Q78" s="222"/>
      <c r="R78" s="48"/>
    </row>
    <row r="79" spans="1:18" s="46" customFormat="1" ht="40.5" customHeight="1" x14ac:dyDescent="0.2">
      <c r="A79" s="65" t="s">
        <v>70</v>
      </c>
      <c r="B79" s="66"/>
      <c r="C79" s="66"/>
      <c r="D79" s="67"/>
      <c r="E79" s="44">
        <f>'ENE 1'!E79+'FEB 1'!E79+'MAR 1'!E79+'ABR 1'!E79+'MAY 1'!E79+'JUN 1'!E79+'JUL 1'!E79+'AGO 1'!E79+'SEP 1'!E79+'OCT 1'!E79+'NOV 1'!E79+'DIC 1'!E79</f>
        <v>0</v>
      </c>
      <c r="F79" s="218">
        <f>'ENE 1'!F79:G79+'FEB 1'!F79:G79+'MAR 1'!F79:G79+'ABR 1'!F79:G79+'MAY 1'!F79:G79+'JUN 1'!F79:G79+'JUL 1'!F79:G79+'AGO 1'!F79:G79+'SEP 1'!F79:G79+'OCT 1'!F79:G79+'NOV 1'!F79:G79+'DIC 1'!F79:G79</f>
        <v>0</v>
      </c>
      <c r="G79" s="219"/>
      <c r="H79" s="220"/>
      <c r="I79" s="220"/>
      <c r="J79" s="220"/>
      <c r="K79" s="220"/>
      <c r="L79" s="220"/>
      <c r="M79" s="220"/>
      <c r="N79" s="220"/>
      <c r="O79" s="220"/>
      <c r="P79" s="220"/>
      <c r="Q79" s="220"/>
    </row>
    <row r="80" spans="1:18" s="46" customFormat="1" ht="40.5" customHeight="1" x14ac:dyDescent="0.2">
      <c r="A80" s="65" t="s">
        <v>71</v>
      </c>
      <c r="B80" s="66"/>
      <c r="C80" s="66"/>
      <c r="D80" s="67"/>
      <c r="E80" s="44">
        <f>'ENE 1'!E80+'FEB 1'!E80+'MAR 1'!E80+'ABR 1'!E80+'MAY 1'!E80+'JUN 1'!E80+'JUL 1'!E80+'AGO 1'!E80+'SEP 1'!E80+'OCT 1'!E80+'NOV 1'!E80+'DIC 1'!E80</f>
        <v>0</v>
      </c>
      <c r="F80" s="218">
        <f>'ENE 1'!F80:G80+'FEB 1'!F80:G80+'MAR 1'!F80:G80+'ABR 1'!F80:G80+'MAY 1'!F80:G80+'JUN 1'!F80:G80+'JUL 1'!F80:G80+'AGO 1'!F80:G80+'SEP 1'!F80:G80+'OCT 1'!F80:G80+'NOV 1'!F80:G80+'DIC 1'!F80:G80</f>
        <v>0</v>
      </c>
      <c r="G80" s="219"/>
      <c r="H80" s="220"/>
      <c r="I80" s="220"/>
      <c r="J80" s="220"/>
      <c r="K80" s="220"/>
      <c r="L80" s="220"/>
      <c r="M80" s="220"/>
      <c r="N80" s="220"/>
      <c r="O80" s="220"/>
      <c r="P80" s="220"/>
      <c r="Q80" s="220"/>
    </row>
    <row r="81" spans="1:17" s="46" customFormat="1" ht="40.5" customHeight="1" x14ac:dyDescent="0.2">
      <c r="A81" s="88" t="s">
        <v>72</v>
      </c>
      <c r="B81" s="89"/>
      <c r="C81" s="89"/>
      <c r="D81" s="90"/>
      <c r="E81" s="44">
        <f>'ENE 1'!E81+'FEB 1'!E81+'MAR 1'!E81+'ABR 1'!E81+'MAY 1'!E81+'JUN 1'!E81+'JUL 1'!E81+'AGO 1'!E81+'SEP 1'!E81+'OCT 1'!E81+'NOV 1'!E81+'DIC 1'!E81</f>
        <v>0</v>
      </c>
      <c r="F81" s="218">
        <f>'ENE 1'!F81:G81+'FEB 1'!F81:G81+'MAR 1'!F81:G81+'ABR 1'!F81:G81+'MAY 1'!F81:G81+'JUN 1'!F81:G81+'JUL 1'!F81:G81+'AGO 1'!F81:G81+'SEP 1'!F81:G81+'OCT 1'!F81:G81+'NOV 1'!F81:G81+'DIC 1'!F81:G81</f>
        <v>0</v>
      </c>
      <c r="G81" s="219"/>
      <c r="H81" s="220"/>
      <c r="I81" s="220"/>
      <c r="J81" s="220"/>
      <c r="K81" s="220"/>
      <c r="L81" s="220"/>
      <c r="M81" s="220"/>
      <c r="N81" s="220"/>
      <c r="O81" s="220"/>
      <c r="P81" s="220"/>
      <c r="Q81" s="220"/>
    </row>
    <row r="82" spans="1:17" s="46" customFormat="1" ht="51.75" customHeight="1" x14ac:dyDescent="0.2">
      <c r="A82" s="60" t="s">
        <v>10</v>
      </c>
      <c r="B82" s="61"/>
      <c r="C82" s="61"/>
      <c r="D82" s="62"/>
      <c r="E82" s="17">
        <f>SUM(E79:E81)</f>
        <v>0</v>
      </c>
      <c r="F82" s="63">
        <f>SUM(F79:G81)</f>
        <v>0</v>
      </c>
      <c r="G82" s="63"/>
      <c r="H82" s="207"/>
      <c r="I82" s="207"/>
      <c r="J82" s="207"/>
      <c r="K82" s="207"/>
      <c r="L82" s="207"/>
      <c r="M82" s="207"/>
      <c r="N82" s="207"/>
      <c r="O82" s="207"/>
      <c r="P82" s="207"/>
      <c r="Q82" s="207"/>
    </row>
    <row r="83" spans="1:17" s="46" customFormat="1" ht="11.25" x14ac:dyDescent="0.2"/>
    <row r="84" spans="1:17" s="46" customFormat="1" ht="11.25" x14ac:dyDescent="0.2">
      <c r="A84" s="208" t="s">
        <v>73</v>
      </c>
      <c r="B84" s="208"/>
      <c r="C84" s="208"/>
      <c r="D84" s="208"/>
      <c r="E84" s="208"/>
      <c r="F84" s="208"/>
      <c r="G84" s="208"/>
      <c r="H84" s="208"/>
      <c r="I84" s="208"/>
      <c r="J84" s="208"/>
      <c r="K84" s="208"/>
      <c r="L84" s="208"/>
      <c r="M84" s="208"/>
      <c r="N84" s="208"/>
      <c r="O84" s="208"/>
      <c r="P84" s="208"/>
      <c r="Q84" s="208"/>
    </row>
    <row r="85" spans="1:17" s="46" customFormat="1" ht="11.25" x14ac:dyDescent="0.2">
      <c r="A85" s="209"/>
      <c r="B85" s="210"/>
      <c r="C85" s="210"/>
      <c r="D85" s="210"/>
      <c r="E85" s="210"/>
      <c r="F85" s="210"/>
      <c r="G85" s="210"/>
      <c r="H85" s="210"/>
      <c r="I85" s="210"/>
      <c r="J85" s="210"/>
      <c r="K85" s="210"/>
      <c r="L85" s="210"/>
      <c r="M85" s="210"/>
      <c r="N85" s="210"/>
      <c r="O85" s="210"/>
      <c r="P85" s="210"/>
      <c r="Q85" s="211"/>
    </row>
    <row r="86" spans="1:17" s="46" customFormat="1" ht="11.25" x14ac:dyDescent="0.2">
      <c r="A86" s="212"/>
      <c r="B86" s="213"/>
      <c r="C86" s="213"/>
      <c r="D86" s="213"/>
      <c r="E86" s="213"/>
      <c r="F86" s="213"/>
      <c r="G86" s="213"/>
      <c r="H86" s="213"/>
      <c r="I86" s="213"/>
      <c r="J86" s="213"/>
      <c r="K86" s="213"/>
      <c r="L86" s="213"/>
      <c r="M86" s="213"/>
      <c r="N86" s="213"/>
      <c r="O86" s="213"/>
      <c r="P86" s="213"/>
      <c r="Q86" s="214"/>
    </row>
    <row r="87" spans="1:17" s="46" customFormat="1" ht="11.25" x14ac:dyDescent="0.2">
      <c r="A87" s="212"/>
      <c r="B87" s="213"/>
      <c r="C87" s="213"/>
      <c r="D87" s="213"/>
      <c r="E87" s="213"/>
      <c r="F87" s="213"/>
      <c r="G87" s="213"/>
      <c r="H87" s="213"/>
      <c r="I87" s="213"/>
      <c r="J87" s="213"/>
      <c r="K87" s="213"/>
      <c r="L87" s="213"/>
      <c r="M87" s="213"/>
      <c r="N87" s="213"/>
      <c r="O87" s="213"/>
      <c r="P87" s="213"/>
      <c r="Q87" s="214"/>
    </row>
    <row r="88" spans="1:17" s="46" customFormat="1" ht="11.25" x14ac:dyDescent="0.2">
      <c r="A88" s="212"/>
      <c r="B88" s="213"/>
      <c r="C88" s="213"/>
      <c r="D88" s="213"/>
      <c r="E88" s="213"/>
      <c r="F88" s="213"/>
      <c r="G88" s="213"/>
      <c r="H88" s="213"/>
      <c r="I88" s="213"/>
      <c r="J88" s="213"/>
      <c r="K88" s="213"/>
      <c r="L88" s="213"/>
      <c r="M88" s="213"/>
      <c r="N88" s="213"/>
      <c r="O88" s="213"/>
      <c r="P88" s="213"/>
      <c r="Q88" s="214"/>
    </row>
    <row r="89" spans="1:17" s="46" customFormat="1" ht="11.25" x14ac:dyDescent="0.2">
      <c r="A89" s="212"/>
      <c r="B89" s="213"/>
      <c r="C89" s="213"/>
      <c r="D89" s="213"/>
      <c r="E89" s="213"/>
      <c r="F89" s="213"/>
      <c r="G89" s="213"/>
      <c r="H89" s="213"/>
      <c r="I89" s="213"/>
      <c r="J89" s="213"/>
      <c r="K89" s="213"/>
      <c r="L89" s="213"/>
      <c r="M89" s="213"/>
      <c r="N89" s="213"/>
      <c r="O89" s="213"/>
      <c r="P89" s="213"/>
      <c r="Q89" s="214"/>
    </row>
    <row r="90" spans="1:17" s="46" customFormat="1" ht="11.25" x14ac:dyDescent="0.2">
      <c r="A90" s="212"/>
      <c r="B90" s="213"/>
      <c r="C90" s="213"/>
      <c r="D90" s="213"/>
      <c r="E90" s="213"/>
      <c r="F90" s="213"/>
      <c r="G90" s="213"/>
      <c r="H90" s="213"/>
      <c r="I90" s="213"/>
      <c r="J90" s="213"/>
      <c r="K90" s="213"/>
      <c r="L90" s="213"/>
      <c r="M90" s="213"/>
      <c r="N90" s="213"/>
      <c r="O90" s="213"/>
      <c r="P90" s="213"/>
      <c r="Q90" s="214"/>
    </row>
    <row r="91" spans="1:17" s="46" customFormat="1" ht="11.25" x14ac:dyDescent="0.2">
      <c r="A91" s="212"/>
      <c r="B91" s="213"/>
      <c r="C91" s="213"/>
      <c r="D91" s="213"/>
      <c r="E91" s="213"/>
      <c r="F91" s="213"/>
      <c r="G91" s="213"/>
      <c r="H91" s="213"/>
      <c r="I91" s="213"/>
      <c r="J91" s="213"/>
      <c r="K91" s="213"/>
      <c r="L91" s="213"/>
      <c r="M91" s="213"/>
      <c r="N91" s="213"/>
      <c r="O91" s="213"/>
      <c r="P91" s="213"/>
      <c r="Q91" s="214"/>
    </row>
    <row r="92" spans="1:17" s="46" customFormat="1" ht="11.25" x14ac:dyDescent="0.2">
      <c r="A92" s="212"/>
      <c r="B92" s="213"/>
      <c r="C92" s="213"/>
      <c r="D92" s="213"/>
      <c r="E92" s="213"/>
      <c r="F92" s="213"/>
      <c r="G92" s="213"/>
      <c r="H92" s="213"/>
      <c r="I92" s="213"/>
      <c r="J92" s="213"/>
      <c r="K92" s="213"/>
      <c r="L92" s="213"/>
      <c r="M92" s="213"/>
      <c r="N92" s="213"/>
      <c r="O92" s="213"/>
      <c r="P92" s="213"/>
      <c r="Q92" s="214"/>
    </row>
    <row r="93" spans="1:17" s="46" customFormat="1" ht="11.25" x14ac:dyDescent="0.2">
      <c r="A93" s="212"/>
      <c r="B93" s="213"/>
      <c r="C93" s="213"/>
      <c r="D93" s="213"/>
      <c r="E93" s="213"/>
      <c r="F93" s="213"/>
      <c r="G93" s="213"/>
      <c r="H93" s="213"/>
      <c r="I93" s="213"/>
      <c r="J93" s="213"/>
      <c r="K93" s="213"/>
      <c r="L93" s="213"/>
      <c r="M93" s="213"/>
      <c r="N93" s="213"/>
      <c r="O93" s="213"/>
      <c r="P93" s="213"/>
      <c r="Q93" s="214"/>
    </row>
    <row r="94" spans="1:17" s="46" customFormat="1" ht="11.25" x14ac:dyDescent="0.2">
      <c r="A94" s="212"/>
      <c r="B94" s="213"/>
      <c r="C94" s="213"/>
      <c r="D94" s="213"/>
      <c r="E94" s="213"/>
      <c r="F94" s="213"/>
      <c r="G94" s="213"/>
      <c r="H94" s="213"/>
      <c r="I94" s="213"/>
      <c r="J94" s="213"/>
      <c r="K94" s="213"/>
      <c r="L94" s="213"/>
      <c r="M94" s="213"/>
      <c r="N94" s="213"/>
      <c r="O94" s="213"/>
      <c r="P94" s="213"/>
      <c r="Q94" s="214"/>
    </row>
    <row r="95" spans="1:17" s="46" customFormat="1" ht="11.25" x14ac:dyDescent="0.2">
      <c r="A95" s="212"/>
      <c r="B95" s="213"/>
      <c r="C95" s="213"/>
      <c r="D95" s="213"/>
      <c r="E95" s="213"/>
      <c r="F95" s="213"/>
      <c r="G95" s="213"/>
      <c r="H95" s="213"/>
      <c r="I95" s="213"/>
      <c r="J95" s="213"/>
      <c r="K95" s="213"/>
      <c r="L95" s="213"/>
      <c r="M95" s="213"/>
      <c r="N95" s="213"/>
      <c r="O95" s="213"/>
      <c r="P95" s="213"/>
      <c r="Q95" s="214"/>
    </row>
    <row r="96" spans="1:17" s="46" customFormat="1" ht="11.25" x14ac:dyDescent="0.2">
      <c r="A96" s="215"/>
      <c r="B96" s="216"/>
      <c r="C96" s="216"/>
      <c r="D96" s="216"/>
      <c r="E96" s="216"/>
      <c r="F96" s="216"/>
      <c r="G96" s="216"/>
      <c r="H96" s="216"/>
      <c r="I96" s="216"/>
      <c r="J96" s="216"/>
      <c r="K96" s="216"/>
      <c r="L96" s="216"/>
      <c r="M96" s="216"/>
      <c r="N96" s="216"/>
      <c r="O96" s="216"/>
      <c r="P96" s="216"/>
      <c r="Q96" s="217"/>
    </row>
  </sheetData>
  <sheetProtection algorithmName="SHA-512" hashValue="NaTqnhE2IgKOwYEew4F9D8cdNheP1TF9LZSsW/bY3rSokXtgwud5DE3zIxWIBcCzZU6Ld26Ky7i/IJuOd+4Y/Q==" saltValue="jqqd3iTQf3BIE06FlRHPdg=="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12" priority="14" operator="greaterThan">
      <formula>$E$22</formula>
    </cfRule>
  </conditionalFormatting>
  <conditionalFormatting sqref="E24:Q24">
    <cfRule type="expression" priority="2" stopIfTrue="1">
      <formula>"DEJAR EN BLANCO"</formula>
    </cfRule>
  </conditionalFormatting>
  <conditionalFormatting sqref="F48">
    <cfRule type="cellIs" dxfId="11" priority="13" operator="greaterThan">
      <formula>$F$22</formula>
    </cfRule>
  </conditionalFormatting>
  <conditionalFormatting sqref="G48">
    <cfRule type="cellIs" dxfId="10" priority="12" operator="greaterThan">
      <formula>$G$22</formula>
    </cfRule>
  </conditionalFormatting>
  <conditionalFormatting sqref="H48">
    <cfRule type="cellIs" dxfId="9" priority="11" operator="greaterThan">
      <formula>$H$22</formula>
    </cfRule>
  </conditionalFormatting>
  <conditionalFormatting sqref="I48">
    <cfRule type="cellIs" dxfId="8" priority="10" operator="greaterThan">
      <formula>$I$22</formula>
    </cfRule>
  </conditionalFormatting>
  <conditionalFormatting sqref="J48">
    <cfRule type="cellIs" dxfId="7" priority="9" operator="greaterThan">
      <formula>$J$22</formula>
    </cfRule>
  </conditionalFormatting>
  <conditionalFormatting sqref="K48">
    <cfRule type="cellIs" dxfId="6" priority="8" operator="greaterThan">
      <formula>$K$22</formula>
    </cfRule>
  </conditionalFormatting>
  <conditionalFormatting sqref="L48">
    <cfRule type="cellIs" dxfId="5" priority="7" operator="greaterThan">
      <formula>$L$22</formula>
    </cfRule>
  </conditionalFormatting>
  <conditionalFormatting sqref="M48">
    <cfRule type="cellIs" dxfId="4" priority="6" operator="greaterThan">
      <formula>$M$22</formula>
    </cfRule>
  </conditionalFormatting>
  <conditionalFormatting sqref="N48">
    <cfRule type="cellIs" dxfId="3" priority="5" operator="greaterThan">
      <formula>$N$22</formula>
    </cfRule>
  </conditionalFormatting>
  <conditionalFormatting sqref="O48">
    <cfRule type="cellIs" dxfId="2" priority="4" operator="greaterThan">
      <formula>$O$22</formula>
    </cfRule>
  </conditionalFormatting>
  <conditionalFormatting sqref="P48">
    <cfRule type="cellIs" dxfId="1" priority="3" operator="greaterThan">
      <formula>$P$22</formula>
    </cfRule>
  </conditionalFormatting>
  <conditionalFormatting sqref="Q48">
    <cfRule type="cellIs" dxfId="0"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2E12-6B10-40C7-9268-09C0902EF042}">
  <dimension ref="A1:H111"/>
  <sheetViews>
    <sheetView topLeftCell="A70" zoomScaleSheetLayoutView="110" workbookViewId="0">
      <selection activeCell="G10" activeCellId="3" sqref="C9:D9 C10:D10 G9:H9 G10:H10"/>
    </sheetView>
  </sheetViews>
  <sheetFormatPr baseColWidth="10" defaultRowHeight="12.75" x14ac:dyDescent="0.2"/>
  <cols>
    <col min="1" max="1" width="13.85546875" customWidth="1"/>
    <col min="2" max="2" width="6.85546875" customWidth="1"/>
    <col min="3" max="3" width="20.28515625" customWidth="1"/>
    <col min="4" max="4" width="25.7109375" customWidth="1"/>
    <col min="5" max="5" width="11.85546875" customWidth="1"/>
    <col min="6" max="6" width="12.7109375" customWidth="1"/>
    <col min="7" max="7" width="14.5703125" customWidth="1"/>
    <col min="8" max="8" width="18.140625" customWidth="1"/>
    <col min="249" max="249" width="9.28515625" customWidth="1"/>
    <col min="250" max="250" width="6.85546875" customWidth="1"/>
    <col min="251" max="251" width="20.28515625" customWidth="1"/>
    <col min="252" max="252" width="18.42578125" customWidth="1"/>
    <col min="253" max="253" width="8" customWidth="1"/>
    <col min="254" max="254" width="8.28515625" customWidth="1"/>
    <col min="255" max="255" width="14.5703125" customWidth="1"/>
    <col min="256" max="256" width="18.140625" customWidth="1"/>
    <col min="505" max="505" width="9.28515625" customWidth="1"/>
    <col min="506" max="506" width="6.85546875" customWidth="1"/>
    <col min="507" max="507" width="20.28515625" customWidth="1"/>
    <col min="508" max="508" width="18.42578125" customWidth="1"/>
    <col min="509" max="509" width="8" customWidth="1"/>
    <col min="510" max="510" width="8.28515625" customWidth="1"/>
    <col min="511" max="511" width="14.5703125" customWidth="1"/>
    <col min="512" max="512" width="18.140625" customWidth="1"/>
    <col min="761" max="761" width="9.28515625" customWidth="1"/>
    <col min="762" max="762" width="6.85546875" customWidth="1"/>
    <col min="763" max="763" width="20.28515625" customWidth="1"/>
    <col min="764" max="764" width="18.42578125" customWidth="1"/>
    <col min="765" max="765" width="8" customWidth="1"/>
    <col min="766" max="766" width="8.28515625" customWidth="1"/>
    <col min="767" max="767" width="14.5703125" customWidth="1"/>
    <col min="768" max="768" width="18.140625" customWidth="1"/>
    <col min="1017" max="1017" width="9.28515625" customWidth="1"/>
    <col min="1018" max="1018" width="6.85546875" customWidth="1"/>
    <col min="1019" max="1019" width="20.28515625" customWidth="1"/>
    <col min="1020" max="1020" width="18.42578125" customWidth="1"/>
    <col min="1021" max="1021" width="8" customWidth="1"/>
    <col min="1022" max="1022" width="8.28515625" customWidth="1"/>
    <col min="1023" max="1023" width="14.5703125" customWidth="1"/>
    <col min="1024" max="1024" width="18.140625" customWidth="1"/>
    <col min="1273" max="1273" width="9.28515625" customWidth="1"/>
    <col min="1274" max="1274" width="6.85546875" customWidth="1"/>
    <col min="1275" max="1275" width="20.28515625" customWidth="1"/>
    <col min="1276" max="1276" width="18.42578125" customWidth="1"/>
    <col min="1277" max="1277" width="8" customWidth="1"/>
    <col min="1278" max="1278" width="8.28515625" customWidth="1"/>
    <col min="1279" max="1279" width="14.5703125" customWidth="1"/>
    <col min="1280" max="1280" width="18.140625" customWidth="1"/>
    <col min="1529" max="1529" width="9.28515625" customWidth="1"/>
    <col min="1530" max="1530" width="6.85546875" customWidth="1"/>
    <col min="1531" max="1531" width="20.28515625" customWidth="1"/>
    <col min="1532" max="1532" width="18.42578125" customWidth="1"/>
    <col min="1533" max="1533" width="8" customWidth="1"/>
    <col min="1534" max="1534" width="8.28515625" customWidth="1"/>
    <col min="1535" max="1535" width="14.5703125" customWidth="1"/>
    <col min="1536" max="1536" width="18.140625" customWidth="1"/>
    <col min="1785" max="1785" width="9.28515625" customWidth="1"/>
    <col min="1786" max="1786" width="6.85546875" customWidth="1"/>
    <col min="1787" max="1787" width="20.28515625" customWidth="1"/>
    <col min="1788" max="1788" width="18.42578125" customWidth="1"/>
    <col min="1789" max="1789" width="8" customWidth="1"/>
    <col min="1790" max="1790" width="8.28515625" customWidth="1"/>
    <col min="1791" max="1791" width="14.5703125" customWidth="1"/>
    <col min="1792" max="1792" width="18.140625" customWidth="1"/>
    <col min="2041" max="2041" width="9.28515625" customWidth="1"/>
    <col min="2042" max="2042" width="6.85546875" customWidth="1"/>
    <col min="2043" max="2043" width="20.28515625" customWidth="1"/>
    <col min="2044" max="2044" width="18.42578125" customWidth="1"/>
    <col min="2045" max="2045" width="8" customWidth="1"/>
    <col min="2046" max="2046" width="8.28515625" customWidth="1"/>
    <col min="2047" max="2047" width="14.5703125" customWidth="1"/>
    <col min="2048" max="2048" width="18.140625" customWidth="1"/>
    <col min="2297" max="2297" width="9.28515625" customWidth="1"/>
    <col min="2298" max="2298" width="6.85546875" customWidth="1"/>
    <col min="2299" max="2299" width="20.28515625" customWidth="1"/>
    <col min="2300" max="2300" width="18.42578125" customWidth="1"/>
    <col min="2301" max="2301" width="8" customWidth="1"/>
    <col min="2302" max="2302" width="8.28515625" customWidth="1"/>
    <col min="2303" max="2303" width="14.5703125" customWidth="1"/>
    <col min="2304" max="2304" width="18.140625" customWidth="1"/>
    <col min="2553" max="2553" width="9.28515625" customWidth="1"/>
    <col min="2554" max="2554" width="6.85546875" customWidth="1"/>
    <col min="2555" max="2555" width="20.28515625" customWidth="1"/>
    <col min="2556" max="2556" width="18.42578125" customWidth="1"/>
    <col min="2557" max="2557" width="8" customWidth="1"/>
    <col min="2558" max="2558" width="8.28515625" customWidth="1"/>
    <col min="2559" max="2559" width="14.5703125" customWidth="1"/>
    <col min="2560" max="2560" width="18.140625" customWidth="1"/>
    <col min="2809" max="2809" width="9.28515625" customWidth="1"/>
    <col min="2810" max="2810" width="6.85546875" customWidth="1"/>
    <col min="2811" max="2811" width="20.28515625" customWidth="1"/>
    <col min="2812" max="2812" width="18.42578125" customWidth="1"/>
    <col min="2813" max="2813" width="8" customWidth="1"/>
    <col min="2814" max="2814" width="8.28515625" customWidth="1"/>
    <col min="2815" max="2815" width="14.5703125" customWidth="1"/>
    <col min="2816" max="2816" width="18.140625" customWidth="1"/>
    <col min="3065" max="3065" width="9.28515625" customWidth="1"/>
    <col min="3066" max="3066" width="6.85546875" customWidth="1"/>
    <col min="3067" max="3067" width="20.28515625" customWidth="1"/>
    <col min="3068" max="3068" width="18.42578125" customWidth="1"/>
    <col min="3069" max="3069" width="8" customWidth="1"/>
    <col min="3070" max="3070" width="8.28515625" customWidth="1"/>
    <col min="3071" max="3071" width="14.5703125" customWidth="1"/>
    <col min="3072" max="3072" width="18.140625" customWidth="1"/>
    <col min="3321" max="3321" width="9.28515625" customWidth="1"/>
    <col min="3322" max="3322" width="6.85546875" customWidth="1"/>
    <col min="3323" max="3323" width="20.28515625" customWidth="1"/>
    <col min="3324" max="3324" width="18.42578125" customWidth="1"/>
    <col min="3325" max="3325" width="8" customWidth="1"/>
    <col min="3326" max="3326" width="8.28515625" customWidth="1"/>
    <col min="3327" max="3327" width="14.5703125" customWidth="1"/>
    <col min="3328" max="3328" width="18.140625" customWidth="1"/>
    <col min="3577" max="3577" width="9.28515625" customWidth="1"/>
    <col min="3578" max="3578" width="6.85546875" customWidth="1"/>
    <col min="3579" max="3579" width="20.28515625" customWidth="1"/>
    <col min="3580" max="3580" width="18.42578125" customWidth="1"/>
    <col min="3581" max="3581" width="8" customWidth="1"/>
    <col min="3582" max="3582" width="8.28515625" customWidth="1"/>
    <col min="3583" max="3583" width="14.5703125" customWidth="1"/>
    <col min="3584" max="3584" width="18.140625" customWidth="1"/>
    <col min="3833" max="3833" width="9.28515625" customWidth="1"/>
    <col min="3834" max="3834" width="6.85546875" customWidth="1"/>
    <col min="3835" max="3835" width="20.28515625" customWidth="1"/>
    <col min="3836" max="3836" width="18.42578125" customWidth="1"/>
    <col min="3837" max="3837" width="8" customWidth="1"/>
    <col min="3838" max="3838" width="8.28515625" customWidth="1"/>
    <col min="3839" max="3839" width="14.5703125" customWidth="1"/>
    <col min="3840" max="3840" width="18.140625" customWidth="1"/>
    <col min="4089" max="4089" width="9.28515625" customWidth="1"/>
    <col min="4090" max="4090" width="6.85546875" customWidth="1"/>
    <col min="4091" max="4091" width="20.28515625" customWidth="1"/>
    <col min="4092" max="4092" width="18.42578125" customWidth="1"/>
    <col min="4093" max="4093" width="8" customWidth="1"/>
    <col min="4094" max="4094" width="8.28515625" customWidth="1"/>
    <col min="4095" max="4095" width="14.5703125" customWidth="1"/>
    <col min="4096" max="4096" width="18.140625" customWidth="1"/>
    <col min="4345" max="4345" width="9.28515625" customWidth="1"/>
    <col min="4346" max="4346" width="6.85546875" customWidth="1"/>
    <col min="4347" max="4347" width="20.28515625" customWidth="1"/>
    <col min="4348" max="4348" width="18.42578125" customWidth="1"/>
    <col min="4349" max="4349" width="8" customWidth="1"/>
    <col min="4350" max="4350" width="8.28515625" customWidth="1"/>
    <col min="4351" max="4351" width="14.5703125" customWidth="1"/>
    <col min="4352" max="4352" width="18.140625" customWidth="1"/>
    <col min="4601" max="4601" width="9.28515625" customWidth="1"/>
    <col min="4602" max="4602" width="6.85546875" customWidth="1"/>
    <col min="4603" max="4603" width="20.28515625" customWidth="1"/>
    <col min="4604" max="4604" width="18.42578125" customWidth="1"/>
    <col min="4605" max="4605" width="8" customWidth="1"/>
    <col min="4606" max="4606" width="8.28515625" customWidth="1"/>
    <col min="4607" max="4607" width="14.5703125" customWidth="1"/>
    <col min="4608" max="4608" width="18.140625" customWidth="1"/>
    <col min="4857" max="4857" width="9.28515625" customWidth="1"/>
    <col min="4858" max="4858" width="6.85546875" customWidth="1"/>
    <col min="4859" max="4859" width="20.28515625" customWidth="1"/>
    <col min="4860" max="4860" width="18.42578125" customWidth="1"/>
    <col min="4861" max="4861" width="8" customWidth="1"/>
    <col min="4862" max="4862" width="8.28515625" customWidth="1"/>
    <col min="4863" max="4863" width="14.5703125" customWidth="1"/>
    <col min="4864" max="4864" width="18.140625" customWidth="1"/>
    <col min="5113" max="5113" width="9.28515625" customWidth="1"/>
    <col min="5114" max="5114" width="6.85546875" customWidth="1"/>
    <col min="5115" max="5115" width="20.28515625" customWidth="1"/>
    <col min="5116" max="5116" width="18.42578125" customWidth="1"/>
    <col min="5117" max="5117" width="8" customWidth="1"/>
    <col min="5118" max="5118" width="8.28515625" customWidth="1"/>
    <col min="5119" max="5119" width="14.5703125" customWidth="1"/>
    <col min="5120" max="5120" width="18.140625" customWidth="1"/>
    <col min="5369" max="5369" width="9.28515625" customWidth="1"/>
    <col min="5370" max="5370" width="6.85546875" customWidth="1"/>
    <col min="5371" max="5371" width="20.28515625" customWidth="1"/>
    <col min="5372" max="5372" width="18.42578125" customWidth="1"/>
    <col min="5373" max="5373" width="8" customWidth="1"/>
    <col min="5374" max="5374" width="8.28515625" customWidth="1"/>
    <col min="5375" max="5375" width="14.5703125" customWidth="1"/>
    <col min="5376" max="5376" width="18.140625" customWidth="1"/>
    <col min="5625" max="5625" width="9.28515625" customWidth="1"/>
    <col min="5626" max="5626" width="6.85546875" customWidth="1"/>
    <col min="5627" max="5627" width="20.28515625" customWidth="1"/>
    <col min="5628" max="5628" width="18.42578125" customWidth="1"/>
    <col min="5629" max="5629" width="8" customWidth="1"/>
    <col min="5630" max="5630" width="8.28515625" customWidth="1"/>
    <col min="5631" max="5631" width="14.5703125" customWidth="1"/>
    <col min="5632" max="5632" width="18.140625" customWidth="1"/>
    <col min="5881" max="5881" width="9.28515625" customWidth="1"/>
    <col min="5882" max="5882" width="6.85546875" customWidth="1"/>
    <col min="5883" max="5883" width="20.28515625" customWidth="1"/>
    <col min="5884" max="5884" width="18.42578125" customWidth="1"/>
    <col min="5885" max="5885" width="8" customWidth="1"/>
    <col min="5886" max="5886" width="8.28515625" customWidth="1"/>
    <col min="5887" max="5887" width="14.5703125" customWidth="1"/>
    <col min="5888" max="5888" width="18.140625" customWidth="1"/>
    <col min="6137" max="6137" width="9.28515625" customWidth="1"/>
    <col min="6138" max="6138" width="6.85546875" customWidth="1"/>
    <col min="6139" max="6139" width="20.28515625" customWidth="1"/>
    <col min="6140" max="6140" width="18.42578125" customWidth="1"/>
    <col min="6141" max="6141" width="8" customWidth="1"/>
    <col min="6142" max="6142" width="8.28515625" customWidth="1"/>
    <col min="6143" max="6143" width="14.5703125" customWidth="1"/>
    <col min="6144" max="6144" width="18.140625" customWidth="1"/>
    <col min="6393" max="6393" width="9.28515625" customWidth="1"/>
    <col min="6394" max="6394" width="6.85546875" customWidth="1"/>
    <col min="6395" max="6395" width="20.28515625" customWidth="1"/>
    <col min="6396" max="6396" width="18.42578125" customWidth="1"/>
    <col min="6397" max="6397" width="8" customWidth="1"/>
    <col min="6398" max="6398" width="8.28515625" customWidth="1"/>
    <col min="6399" max="6399" width="14.5703125" customWidth="1"/>
    <col min="6400" max="6400" width="18.140625" customWidth="1"/>
    <col min="6649" max="6649" width="9.28515625" customWidth="1"/>
    <col min="6650" max="6650" width="6.85546875" customWidth="1"/>
    <col min="6651" max="6651" width="20.28515625" customWidth="1"/>
    <col min="6652" max="6652" width="18.42578125" customWidth="1"/>
    <col min="6653" max="6653" width="8" customWidth="1"/>
    <col min="6654" max="6654" width="8.28515625" customWidth="1"/>
    <col min="6655" max="6655" width="14.5703125" customWidth="1"/>
    <col min="6656" max="6656" width="18.140625" customWidth="1"/>
    <col min="6905" max="6905" width="9.28515625" customWidth="1"/>
    <col min="6906" max="6906" width="6.85546875" customWidth="1"/>
    <col min="6907" max="6907" width="20.28515625" customWidth="1"/>
    <col min="6908" max="6908" width="18.42578125" customWidth="1"/>
    <col min="6909" max="6909" width="8" customWidth="1"/>
    <col min="6910" max="6910" width="8.28515625" customWidth="1"/>
    <col min="6911" max="6911" width="14.5703125" customWidth="1"/>
    <col min="6912" max="6912" width="18.140625" customWidth="1"/>
    <col min="7161" max="7161" width="9.28515625" customWidth="1"/>
    <col min="7162" max="7162" width="6.85546875" customWidth="1"/>
    <col min="7163" max="7163" width="20.28515625" customWidth="1"/>
    <col min="7164" max="7164" width="18.42578125" customWidth="1"/>
    <col min="7165" max="7165" width="8" customWidth="1"/>
    <col min="7166" max="7166" width="8.28515625" customWidth="1"/>
    <col min="7167" max="7167" width="14.5703125" customWidth="1"/>
    <col min="7168" max="7168" width="18.140625" customWidth="1"/>
    <col min="7417" max="7417" width="9.28515625" customWidth="1"/>
    <col min="7418" max="7418" width="6.85546875" customWidth="1"/>
    <col min="7419" max="7419" width="20.28515625" customWidth="1"/>
    <col min="7420" max="7420" width="18.42578125" customWidth="1"/>
    <col min="7421" max="7421" width="8" customWidth="1"/>
    <col min="7422" max="7422" width="8.28515625" customWidth="1"/>
    <col min="7423" max="7423" width="14.5703125" customWidth="1"/>
    <col min="7424" max="7424" width="18.140625" customWidth="1"/>
    <col min="7673" max="7673" width="9.28515625" customWidth="1"/>
    <col min="7674" max="7674" width="6.85546875" customWidth="1"/>
    <col min="7675" max="7675" width="20.28515625" customWidth="1"/>
    <col min="7676" max="7676" width="18.42578125" customWidth="1"/>
    <col min="7677" max="7677" width="8" customWidth="1"/>
    <col min="7678" max="7678" width="8.28515625" customWidth="1"/>
    <col min="7679" max="7679" width="14.5703125" customWidth="1"/>
    <col min="7680" max="7680" width="18.140625" customWidth="1"/>
    <col min="7929" max="7929" width="9.28515625" customWidth="1"/>
    <col min="7930" max="7930" width="6.85546875" customWidth="1"/>
    <col min="7931" max="7931" width="20.28515625" customWidth="1"/>
    <col min="7932" max="7932" width="18.42578125" customWidth="1"/>
    <col min="7933" max="7933" width="8" customWidth="1"/>
    <col min="7934" max="7934" width="8.28515625" customWidth="1"/>
    <col min="7935" max="7935" width="14.5703125" customWidth="1"/>
    <col min="7936" max="7936" width="18.140625" customWidth="1"/>
    <col min="8185" max="8185" width="9.28515625" customWidth="1"/>
    <col min="8186" max="8186" width="6.85546875" customWidth="1"/>
    <col min="8187" max="8187" width="20.28515625" customWidth="1"/>
    <col min="8188" max="8188" width="18.42578125" customWidth="1"/>
    <col min="8189" max="8189" width="8" customWidth="1"/>
    <col min="8190" max="8190" width="8.28515625" customWidth="1"/>
    <col min="8191" max="8191" width="14.5703125" customWidth="1"/>
    <col min="8192" max="8192" width="18.140625" customWidth="1"/>
    <col min="8441" max="8441" width="9.28515625" customWidth="1"/>
    <col min="8442" max="8442" width="6.85546875" customWidth="1"/>
    <col min="8443" max="8443" width="20.28515625" customWidth="1"/>
    <col min="8444" max="8444" width="18.42578125" customWidth="1"/>
    <col min="8445" max="8445" width="8" customWidth="1"/>
    <col min="8446" max="8446" width="8.28515625" customWidth="1"/>
    <col min="8447" max="8447" width="14.5703125" customWidth="1"/>
    <col min="8448" max="8448" width="18.140625" customWidth="1"/>
    <col min="8697" max="8697" width="9.28515625" customWidth="1"/>
    <col min="8698" max="8698" width="6.85546875" customWidth="1"/>
    <col min="8699" max="8699" width="20.28515625" customWidth="1"/>
    <col min="8700" max="8700" width="18.42578125" customWidth="1"/>
    <col min="8701" max="8701" width="8" customWidth="1"/>
    <col min="8702" max="8702" width="8.28515625" customWidth="1"/>
    <col min="8703" max="8703" width="14.5703125" customWidth="1"/>
    <col min="8704" max="8704" width="18.140625" customWidth="1"/>
    <col min="8953" max="8953" width="9.28515625" customWidth="1"/>
    <col min="8954" max="8954" width="6.85546875" customWidth="1"/>
    <col min="8955" max="8955" width="20.28515625" customWidth="1"/>
    <col min="8956" max="8956" width="18.42578125" customWidth="1"/>
    <col min="8957" max="8957" width="8" customWidth="1"/>
    <col min="8958" max="8958" width="8.28515625" customWidth="1"/>
    <col min="8959" max="8959" width="14.5703125" customWidth="1"/>
    <col min="8960" max="8960" width="18.140625" customWidth="1"/>
    <col min="9209" max="9209" width="9.28515625" customWidth="1"/>
    <col min="9210" max="9210" width="6.85546875" customWidth="1"/>
    <col min="9211" max="9211" width="20.28515625" customWidth="1"/>
    <col min="9212" max="9212" width="18.42578125" customWidth="1"/>
    <col min="9213" max="9213" width="8" customWidth="1"/>
    <col min="9214" max="9214" width="8.28515625" customWidth="1"/>
    <col min="9215" max="9215" width="14.5703125" customWidth="1"/>
    <col min="9216" max="9216" width="18.140625" customWidth="1"/>
    <col min="9465" max="9465" width="9.28515625" customWidth="1"/>
    <col min="9466" max="9466" width="6.85546875" customWidth="1"/>
    <col min="9467" max="9467" width="20.28515625" customWidth="1"/>
    <col min="9468" max="9468" width="18.42578125" customWidth="1"/>
    <col min="9469" max="9469" width="8" customWidth="1"/>
    <col min="9470" max="9470" width="8.28515625" customWidth="1"/>
    <col min="9471" max="9471" width="14.5703125" customWidth="1"/>
    <col min="9472" max="9472" width="18.140625" customWidth="1"/>
    <col min="9721" max="9721" width="9.28515625" customWidth="1"/>
    <col min="9722" max="9722" width="6.85546875" customWidth="1"/>
    <col min="9723" max="9723" width="20.28515625" customWidth="1"/>
    <col min="9724" max="9724" width="18.42578125" customWidth="1"/>
    <col min="9725" max="9725" width="8" customWidth="1"/>
    <col min="9726" max="9726" width="8.28515625" customWidth="1"/>
    <col min="9727" max="9727" width="14.5703125" customWidth="1"/>
    <col min="9728" max="9728" width="18.140625" customWidth="1"/>
    <col min="9977" max="9977" width="9.28515625" customWidth="1"/>
    <col min="9978" max="9978" width="6.85546875" customWidth="1"/>
    <col min="9979" max="9979" width="20.28515625" customWidth="1"/>
    <col min="9980" max="9980" width="18.42578125" customWidth="1"/>
    <col min="9981" max="9981" width="8" customWidth="1"/>
    <col min="9982" max="9982" width="8.28515625" customWidth="1"/>
    <col min="9983" max="9983" width="14.5703125" customWidth="1"/>
    <col min="9984" max="9984" width="18.140625" customWidth="1"/>
    <col min="10233" max="10233" width="9.28515625" customWidth="1"/>
    <col min="10234" max="10234" width="6.85546875" customWidth="1"/>
    <col min="10235" max="10235" width="20.28515625" customWidth="1"/>
    <col min="10236" max="10236" width="18.42578125" customWidth="1"/>
    <col min="10237" max="10237" width="8" customWidth="1"/>
    <col min="10238" max="10238" width="8.28515625" customWidth="1"/>
    <col min="10239" max="10239" width="14.5703125" customWidth="1"/>
    <col min="10240" max="10240" width="18.140625" customWidth="1"/>
    <col min="10489" max="10489" width="9.28515625" customWidth="1"/>
    <col min="10490" max="10490" width="6.85546875" customWidth="1"/>
    <col min="10491" max="10491" width="20.28515625" customWidth="1"/>
    <col min="10492" max="10492" width="18.42578125" customWidth="1"/>
    <col min="10493" max="10493" width="8" customWidth="1"/>
    <col min="10494" max="10494" width="8.28515625" customWidth="1"/>
    <col min="10495" max="10495" width="14.5703125" customWidth="1"/>
    <col min="10496" max="10496" width="18.140625" customWidth="1"/>
    <col min="10745" max="10745" width="9.28515625" customWidth="1"/>
    <col min="10746" max="10746" width="6.85546875" customWidth="1"/>
    <col min="10747" max="10747" width="20.28515625" customWidth="1"/>
    <col min="10748" max="10748" width="18.42578125" customWidth="1"/>
    <col min="10749" max="10749" width="8" customWidth="1"/>
    <col min="10750" max="10750" width="8.28515625" customWidth="1"/>
    <col min="10751" max="10751" width="14.5703125" customWidth="1"/>
    <col min="10752" max="10752" width="18.140625" customWidth="1"/>
    <col min="11001" max="11001" width="9.28515625" customWidth="1"/>
    <col min="11002" max="11002" width="6.85546875" customWidth="1"/>
    <col min="11003" max="11003" width="20.28515625" customWidth="1"/>
    <col min="11004" max="11004" width="18.42578125" customWidth="1"/>
    <col min="11005" max="11005" width="8" customWidth="1"/>
    <col min="11006" max="11006" width="8.28515625" customWidth="1"/>
    <col min="11007" max="11007" width="14.5703125" customWidth="1"/>
    <col min="11008" max="11008" width="18.140625" customWidth="1"/>
    <col min="11257" max="11257" width="9.28515625" customWidth="1"/>
    <col min="11258" max="11258" width="6.85546875" customWidth="1"/>
    <col min="11259" max="11259" width="20.28515625" customWidth="1"/>
    <col min="11260" max="11260" width="18.42578125" customWidth="1"/>
    <col min="11261" max="11261" width="8" customWidth="1"/>
    <col min="11262" max="11262" width="8.28515625" customWidth="1"/>
    <col min="11263" max="11263" width="14.5703125" customWidth="1"/>
    <col min="11264" max="11264" width="18.140625" customWidth="1"/>
    <col min="11513" max="11513" width="9.28515625" customWidth="1"/>
    <col min="11514" max="11514" width="6.85546875" customWidth="1"/>
    <col min="11515" max="11515" width="20.28515625" customWidth="1"/>
    <col min="11516" max="11516" width="18.42578125" customWidth="1"/>
    <col min="11517" max="11517" width="8" customWidth="1"/>
    <col min="11518" max="11518" width="8.28515625" customWidth="1"/>
    <col min="11519" max="11519" width="14.5703125" customWidth="1"/>
    <col min="11520" max="11520" width="18.140625" customWidth="1"/>
    <col min="11769" max="11769" width="9.28515625" customWidth="1"/>
    <col min="11770" max="11770" width="6.85546875" customWidth="1"/>
    <col min="11771" max="11771" width="20.28515625" customWidth="1"/>
    <col min="11772" max="11772" width="18.42578125" customWidth="1"/>
    <col min="11773" max="11773" width="8" customWidth="1"/>
    <col min="11774" max="11774" width="8.28515625" customWidth="1"/>
    <col min="11775" max="11775" width="14.5703125" customWidth="1"/>
    <col min="11776" max="11776" width="18.140625" customWidth="1"/>
    <col min="12025" max="12025" width="9.28515625" customWidth="1"/>
    <col min="12026" max="12026" width="6.85546875" customWidth="1"/>
    <col min="12027" max="12027" width="20.28515625" customWidth="1"/>
    <col min="12028" max="12028" width="18.42578125" customWidth="1"/>
    <col min="12029" max="12029" width="8" customWidth="1"/>
    <col min="12030" max="12030" width="8.28515625" customWidth="1"/>
    <col min="12031" max="12031" width="14.5703125" customWidth="1"/>
    <col min="12032" max="12032" width="18.140625" customWidth="1"/>
    <col min="12281" max="12281" width="9.28515625" customWidth="1"/>
    <col min="12282" max="12282" width="6.85546875" customWidth="1"/>
    <col min="12283" max="12283" width="20.28515625" customWidth="1"/>
    <col min="12284" max="12284" width="18.42578125" customWidth="1"/>
    <col min="12285" max="12285" width="8" customWidth="1"/>
    <col min="12286" max="12286" width="8.28515625" customWidth="1"/>
    <col min="12287" max="12287" width="14.5703125" customWidth="1"/>
    <col min="12288" max="12288" width="18.140625" customWidth="1"/>
    <col min="12537" max="12537" width="9.28515625" customWidth="1"/>
    <col min="12538" max="12538" width="6.85546875" customWidth="1"/>
    <col min="12539" max="12539" width="20.28515625" customWidth="1"/>
    <col min="12540" max="12540" width="18.42578125" customWidth="1"/>
    <col min="12541" max="12541" width="8" customWidth="1"/>
    <col min="12542" max="12542" width="8.28515625" customWidth="1"/>
    <col min="12543" max="12543" width="14.5703125" customWidth="1"/>
    <col min="12544" max="12544" width="18.140625" customWidth="1"/>
    <col min="12793" max="12793" width="9.28515625" customWidth="1"/>
    <col min="12794" max="12794" width="6.85546875" customWidth="1"/>
    <col min="12795" max="12795" width="20.28515625" customWidth="1"/>
    <col min="12796" max="12796" width="18.42578125" customWidth="1"/>
    <col min="12797" max="12797" width="8" customWidth="1"/>
    <col min="12798" max="12798" width="8.28515625" customWidth="1"/>
    <col min="12799" max="12799" width="14.5703125" customWidth="1"/>
    <col min="12800" max="12800" width="18.140625" customWidth="1"/>
    <col min="13049" max="13049" width="9.28515625" customWidth="1"/>
    <col min="13050" max="13050" width="6.85546875" customWidth="1"/>
    <col min="13051" max="13051" width="20.28515625" customWidth="1"/>
    <col min="13052" max="13052" width="18.42578125" customWidth="1"/>
    <col min="13053" max="13053" width="8" customWidth="1"/>
    <col min="13054" max="13054" width="8.28515625" customWidth="1"/>
    <col min="13055" max="13055" width="14.5703125" customWidth="1"/>
    <col min="13056" max="13056" width="18.140625" customWidth="1"/>
    <col min="13305" max="13305" width="9.28515625" customWidth="1"/>
    <col min="13306" max="13306" width="6.85546875" customWidth="1"/>
    <col min="13307" max="13307" width="20.28515625" customWidth="1"/>
    <col min="13308" max="13308" width="18.42578125" customWidth="1"/>
    <col min="13309" max="13309" width="8" customWidth="1"/>
    <col min="13310" max="13310" width="8.28515625" customWidth="1"/>
    <col min="13311" max="13311" width="14.5703125" customWidth="1"/>
    <col min="13312" max="13312" width="18.140625" customWidth="1"/>
    <col min="13561" max="13561" width="9.28515625" customWidth="1"/>
    <col min="13562" max="13562" width="6.85546875" customWidth="1"/>
    <col min="13563" max="13563" width="20.28515625" customWidth="1"/>
    <col min="13564" max="13564" width="18.42578125" customWidth="1"/>
    <col min="13565" max="13565" width="8" customWidth="1"/>
    <col min="13566" max="13566" width="8.28515625" customWidth="1"/>
    <col min="13567" max="13567" width="14.5703125" customWidth="1"/>
    <col min="13568" max="13568" width="18.140625" customWidth="1"/>
    <col min="13817" max="13817" width="9.28515625" customWidth="1"/>
    <col min="13818" max="13818" width="6.85546875" customWidth="1"/>
    <col min="13819" max="13819" width="20.28515625" customWidth="1"/>
    <col min="13820" max="13820" width="18.42578125" customWidth="1"/>
    <col min="13821" max="13821" width="8" customWidth="1"/>
    <col min="13822" max="13822" width="8.28515625" customWidth="1"/>
    <col min="13823" max="13823" width="14.5703125" customWidth="1"/>
    <col min="13824" max="13824" width="18.140625" customWidth="1"/>
    <col min="14073" max="14073" width="9.28515625" customWidth="1"/>
    <col min="14074" max="14074" width="6.85546875" customWidth="1"/>
    <col min="14075" max="14075" width="20.28515625" customWidth="1"/>
    <col min="14076" max="14076" width="18.42578125" customWidth="1"/>
    <col min="14077" max="14077" width="8" customWidth="1"/>
    <col min="14078" max="14078" width="8.28515625" customWidth="1"/>
    <col min="14079" max="14079" width="14.5703125" customWidth="1"/>
    <col min="14080" max="14080" width="18.140625" customWidth="1"/>
    <col min="14329" max="14329" width="9.28515625" customWidth="1"/>
    <col min="14330" max="14330" width="6.85546875" customWidth="1"/>
    <col min="14331" max="14331" width="20.28515625" customWidth="1"/>
    <col min="14332" max="14332" width="18.42578125" customWidth="1"/>
    <col min="14333" max="14333" width="8" customWidth="1"/>
    <col min="14334" max="14334" width="8.28515625" customWidth="1"/>
    <col min="14335" max="14335" width="14.5703125" customWidth="1"/>
    <col min="14336" max="14336" width="18.140625" customWidth="1"/>
    <col min="14585" max="14585" width="9.28515625" customWidth="1"/>
    <col min="14586" max="14586" width="6.85546875" customWidth="1"/>
    <col min="14587" max="14587" width="20.28515625" customWidth="1"/>
    <col min="14588" max="14588" width="18.42578125" customWidth="1"/>
    <col min="14589" max="14589" width="8" customWidth="1"/>
    <col min="14590" max="14590" width="8.28515625" customWidth="1"/>
    <col min="14591" max="14591" width="14.5703125" customWidth="1"/>
    <col min="14592" max="14592" width="18.140625" customWidth="1"/>
    <col min="14841" max="14841" width="9.28515625" customWidth="1"/>
    <col min="14842" max="14842" width="6.85546875" customWidth="1"/>
    <col min="14843" max="14843" width="20.28515625" customWidth="1"/>
    <col min="14844" max="14844" width="18.42578125" customWidth="1"/>
    <col min="14845" max="14845" width="8" customWidth="1"/>
    <col min="14846" max="14846" width="8.28515625" customWidth="1"/>
    <col min="14847" max="14847" width="14.5703125" customWidth="1"/>
    <col min="14848" max="14848" width="18.140625" customWidth="1"/>
    <col min="15097" max="15097" width="9.28515625" customWidth="1"/>
    <col min="15098" max="15098" width="6.85546875" customWidth="1"/>
    <col min="15099" max="15099" width="20.28515625" customWidth="1"/>
    <col min="15100" max="15100" width="18.42578125" customWidth="1"/>
    <col min="15101" max="15101" width="8" customWidth="1"/>
    <col min="15102" max="15102" width="8.28515625" customWidth="1"/>
    <col min="15103" max="15103" width="14.5703125" customWidth="1"/>
    <col min="15104" max="15104" width="18.140625" customWidth="1"/>
    <col min="15353" max="15353" width="9.28515625" customWidth="1"/>
    <col min="15354" max="15354" width="6.85546875" customWidth="1"/>
    <col min="15355" max="15355" width="20.28515625" customWidth="1"/>
    <col min="15356" max="15356" width="18.42578125" customWidth="1"/>
    <col min="15357" max="15357" width="8" customWidth="1"/>
    <col min="15358" max="15358" width="8.28515625" customWidth="1"/>
    <col min="15359" max="15359" width="14.5703125" customWidth="1"/>
    <col min="15360" max="15360" width="18.140625" customWidth="1"/>
    <col min="15609" max="15609" width="9.28515625" customWidth="1"/>
    <col min="15610" max="15610" width="6.85546875" customWidth="1"/>
    <col min="15611" max="15611" width="20.28515625" customWidth="1"/>
    <col min="15612" max="15612" width="18.42578125" customWidth="1"/>
    <col min="15613" max="15613" width="8" customWidth="1"/>
    <col min="15614" max="15614" width="8.28515625" customWidth="1"/>
    <col min="15615" max="15615" width="14.5703125" customWidth="1"/>
    <col min="15616" max="15616" width="18.140625" customWidth="1"/>
    <col min="15865" max="15865" width="9.28515625" customWidth="1"/>
    <col min="15866" max="15866" width="6.85546875" customWidth="1"/>
    <col min="15867" max="15867" width="20.28515625" customWidth="1"/>
    <col min="15868" max="15868" width="18.42578125" customWidth="1"/>
    <col min="15869" max="15869" width="8" customWidth="1"/>
    <col min="15870" max="15870" width="8.28515625" customWidth="1"/>
    <col min="15871" max="15871" width="14.5703125" customWidth="1"/>
    <col min="15872" max="15872" width="18.140625" customWidth="1"/>
    <col min="16121" max="16121" width="9.28515625" customWidth="1"/>
    <col min="16122" max="16122" width="6.85546875" customWidth="1"/>
    <col min="16123" max="16123" width="20.28515625" customWidth="1"/>
    <col min="16124" max="16124" width="18.42578125" customWidth="1"/>
    <col min="16125" max="16125" width="8" customWidth="1"/>
    <col min="16126" max="16126" width="8.28515625" customWidth="1"/>
    <col min="16127" max="16127" width="14.5703125" customWidth="1"/>
    <col min="16128" max="16128" width="18.140625" customWidth="1"/>
  </cols>
  <sheetData>
    <row r="1" spans="1:8" x14ac:dyDescent="0.2">
      <c r="A1" s="229" t="s">
        <v>0</v>
      </c>
      <c r="B1" s="229"/>
      <c r="C1" s="229"/>
      <c r="D1" s="229"/>
      <c r="E1" s="229"/>
      <c r="F1" s="229"/>
      <c r="G1" s="229"/>
      <c r="H1" s="229"/>
    </row>
    <row r="2" spans="1:8" x14ac:dyDescent="0.2">
      <c r="A2" s="229" t="s">
        <v>1</v>
      </c>
      <c r="B2" s="229"/>
      <c r="C2" s="229"/>
      <c r="D2" s="229"/>
      <c r="E2" s="229"/>
      <c r="F2" s="229"/>
      <c r="G2" s="229"/>
      <c r="H2" s="229"/>
    </row>
    <row r="3" spans="1:8" x14ac:dyDescent="0.2">
      <c r="A3" s="229" t="s">
        <v>2</v>
      </c>
      <c r="B3" s="229"/>
      <c r="C3" s="229"/>
      <c r="D3" s="229"/>
      <c r="E3" s="229"/>
      <c r="F3" s="229"/>
      <c r="G3" s="229"/>
      <c r="H3" s="229"/>
    </row>
    <row r="4" spans="1:8" x14ac:dyDescent="0.2">
      <c r="A4" s="229" t="s">
        <v>212</v>
      </c>
      <c r="B4" s="229"/>
      <c r="C4" s="229"/>
      <c r="D4" s="229"/>
      <c r="E4" s="229"/>
      <c r="F4" s="229"/>
      <c r="G4" s="229"/>
      <c r="H4" s="229"/>
    </row>
    <row r="5" spans="1:8" x14ac:dyDescent="0.2">
      <c r="H5" s="37"/>
    </row>
    <row r="6" spans="1:8" x14ac:dyDescent="0.2">
      <c r="H6" s="38" t="s">
        <v>74</v>
      </c>
    </row>
    <row r="7" spans="1:8" x14ac:dyDescent="0.2">
      <c r="A7" s="229" t="s">
        <v>213</v>
      </c>
      <c r="B7" s="229"/>
      <c r="C7" s="229"/>
      <c r="D7" s="229"/>
      <c r="E7" s="229"/>
      <c r="F7" s="229"/>
      <c r="G7" s="229"/>
      <c r="H7" s="229"/>
    </row>
    <row r="9" spans="1:8" ht="13.5" thickBot="1" x14ac:dyDescent="0.25">
      <c r="A9" s="250" t="s">
        <v>4</v>
      </c>
      <c r="B9" s="250"/>
      <c r="C9" s="142"/>
      <c r="D9" s="142"/>
      <c r="F9" s="40" t="s">
        <v>5</v>
      </c>
      <c r="G9" s="142"/>
      <c r="H9" s="142"/>
    </row>
    <row r="10" spans="1:8" ht="13.5" thickBot="1" x14ac:dyDescent="0.25">
      <c r="A10" s="250" t="s">
        <v>6</v>
      </c>
      <c r="B10" s="250"/>
      <c r="C10" s="121"/>
      <c r="D10" s="121"/>
      <c r="F10" s="40" t="s">
        <v>7</v>
      </c>
      <c r="G10" s="142"/>
      <c r="H10" s="142"/>
    </row>
    <row r="11" spans="1:8" x14ac:dyDescent="0.2">
      <c r="D11" s="50"/>
      <c r="E11" s="50"/>
      <c r="F11" s="40"/>
    </row>
    <row r="12" spans="1:8" s="52" customFormat="1" ht="12.75" customHeight="1" x14ac:dyDescent="0.2">
      <c r="A12" s="251" t="s">
        <v>75</v>
      </c>
      <c r="B12" s="253" t="s">
        <v>76</v>
      </c>
      <c r="C12" s="254"/>
      <c r="D12" s="255"/>
      <c r="E12" s="51" t="s">
        <v>77</v>
      </c>
      <c r="F12" s="251" t="s">
        <v>78</v>
      </c>
      <c r="G12" s="51" t="s">
        <v>79</v>
      </c>
      <c r="H12" s="51" t="s">
        <v>80</v>
      </c>
    </row>
    <row r="13" spans="1:8" s="52" customFormat="1" ht="12" x14ac:dyDescent="0.2">
      <c r="A13" s="252"/>
      <c r="B13" s="256"/>
      <c r="C13" s="257"/>
      <c r="D13" s="258"/>
      <c r="E13" s="53" t="s">
        <v>81</v>
      </c>
      <c r="F13" s="252"/>
      <c r="G13" s="53" t="s">
        <v>82</v>
      </c>
      <c r="H13" s="53" t="s">
        <v>83</v>
      </c>
    </row>
    <row r="14" spans="1:8" s="54"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54" customFormat="1" ht="20.25" customHeight="1" x14ac:dyDescent="0.2">
      <c r="A15" s="23" t="s">
        <v>86</v>
      </c>
      <c r="B15" s="136" t="s">
        <v>181</v>
      </c>
      <c r="C15" s="137"/>
      <c r="D15" s="138"/>
      <c r="E15" s="23">
        <f>'ENE 2'!E15+'FEB 2'!E15+'MAR 2'!E15+'ABR 2'!E15+'MAY 2'!E15+'JUN 2'!E15+'JUL 2'!E15+'AGO 2'!E15+'SEP 2'!E15+'OCT 2'!E15+'NOV 2'!E15+'DIC 2'!E15</f>
        <v>0</v>
      </c>
      <c r="F15" s="24" t="e">
        <f t="shared" si="0"/>
        <v>#DIV/0!</v>
      </c>
      <c r="G15" s="23">
        <f>'ENE 2'!G15+'FEB 2'!G15+'MAR 2'!G15+'ABR 2'!G15+'MAY 2'!G15+'JUN 2'!G15+'JUL 2'!G15+'AGO 2'!G15+'SEP 2'!G15+'OCT 2'!G15+'NOV 2'!G15+'DIC 2'!G15</f>
        <v>0</v>
      </c>
      <c r="H15" s="24" t="e">
        <f t="shared" ref="H15:H78" si="1">G15/E15*100</f>
        <v>#DIV/0!</v>
      </c>
    </row>
    <row r="16" spans="1:8" s="54" customFormat="1" ht="20.25" customHeight="1" x14ac:dyDescent="0.2">
      <c r="A16" s="23" t="s">
        <v>86</v>
      </c>
      <c r="B16" s="136" t="s">
        <v>182</v>
      </c>
      <c r="C16" s="137"/>
      <c r="D16" s="138"/>
      <c r="E16" s="23">
        <f>'ENE 2'!E16+'FEB 2'!E16+'MAR 2'!E16+'ABR 2'!E16+'MAY 2'!E16+'JUN 2'!E16+'JUL 2'!E16+'AGO 2'!E16+'SEP 2'!E16+'OCT 2'!E16+'NOV 2'!E16+'DIC 2'!E16</f>
        <v>0</v>
      </c>
      <c r="F16" s="24" t="e">
        <f t="shared" si="0"/>
        <v>#DIV/0!</v>
      </c>
      <c r="G16" s="23">
        <f>'ENE 2'!G16+'FEB 2'!G16+'MAR 2'!G16+'ABR 2'!G16+'MAY 2'!G16+'JUN 2'!G16+'JUL 2'!G16+'AGO 2'!G16+'SEP 2'!G16+'OCT 2'!G16+'NOV 2'!G16+'DIC 2'!G16</f>
        <v>0</v>
      </c>
      <c r="H16" s="24" t="e">
        <f t="shared" si="1"/>
        <v>#DIV/0!</v>
      </c>
    </row>
    <row r="17" spans="1:8" s="54" customFormat="1" ht="20.25" customHeight="1" x14ac:dyDescent="0.2">
      <c r="A17" s="23" t="s">
        <v>86</v>
      </c>
      <c r="B17" s="136" t="s">
        <v>183</v>
      </c>
      <c r="C17" s="137"/>
      <c r="D17" s="138"/>
      <c r="E17" s="23">
        <f>'ENE 2'!E17+'FEB 2'!E17+'MAR 2'!E17+'ABR 2'!E17+'MAY 2'!E17+'JUN 2'!E17+'JUL 2'!E17+'AGO 2'!E17+'SEP 2'!E17+'OCT 2'!E17+'NOV 2'!E17+'DIC 2'!E17</f>
        <v>0</v>
      </c>
      <c r="F17" s="24" t="e">
        <f t="shared" si="0"/>
        <v>#DIV/0!</v>
      </c>
      <c r="G17" s="23">
        <f>'ENE 2'!G17+'FEB 2'!G17+'MAR 2'!G17+'ABR 2'!G17+'MAY 2'!G17+'JUN 2'!G17+'JUL 2'!G17+'AGO 2'!G17+'SEP 2'!G17+'OCT 2'!G17+'NOV 2'!G17+'DIC 2'!G17</f>
        <v>0</v>
      </c>
      <c r="H17" s="24" t="e">
        <f t="shared" si="1"/>
        <v>#DIV/0!</v>
      </c>
    </row>
    <row r="18" spans="1:8" s="54" customFormat="1" ht="28.5" customHeight="1" x14ac:dyDescent="0.2">
      <c r="A18" s="23" t="s">
        <v>87</v>
      </c>
      <c r="B18" s="249" t="s">
        <v>180</v>
      </c>
      <c r="C18" s="249"/>
      <c r="D18" s="249"/>
      <c r="E18" s="55">
        <f>'ENE 2'!E18+'FEB 2'!E18+'MAR 2'!E18+'ABR 2'!E18+'MAY 2'!E18+'JUN 2'!E18+'JUL 2'!E18+'AGO 2'!E18+'SEP 2'!E18+'OCT 2'!E18+'NOV 2'!E18+'DIC 2'!E18</f>
        <v>0</v>
      </c>
      <c r="F18" s="24" t="e">
        <f t="shared" si="0"/>
        <v>#DIV/0!</v>
      </c>
      <c r="G18" s="23">
        <f>'ENE 2'!G18+'FEB 2'!G18+'MAR 2'!G18+'ABR 2'!G18+'MAY 2'!G18+'JUN 2'!G18+'JUL 2'!G18+'AGO 2'!G18+'SEP 2'!G18+'OCT 2'!G18+'NOV 2'!G18+'DIC 2'!G18</f>
        <v>0</v>
      </c>
      <c r="H18" s="24" t="e">
        <f t="shared" si="1"/>
        <v>#DIV/0!</v>
      </c>
    </row>
    <row r="19" spans="1:8" s="54" customFormat="1" ht="27" customHeight="1" x14ac:dyDescent="0.2">
      <c r="A19" s="23" t="s">
        <v>88</v>
      </c>
      <c r="B19" s="180" t="s">
        <v>23</v>
      </c>
      <c r="C19" s="180"/>
      <c r="D19" s="180"/>
      <c r="E19" s="55">
        <f>'ENE 2'!E19+'FEB 2'!E19+'MAR 2'!E19+'ABR 2'!E19+'MAY 2'!E19+'JUN 2'!E19+'JUL 2'!E19+'AGO 2'!E19+'SEP 2'!E19+'OCT 2'!E19+'NOV 2'!E19+'DIC 2'!E19</f>
        <v>0</v>
      </c>
      <c r="F19" s="24" t="e">
        <f t="shared" si="0"/>
        <v>#DIV/0!</v>
      </c>
      <c r="G19" s="23">
        <f>'ENE 2'!G19+'FEB 2'!G19+'MAR 2'!G19+'ABR 2'!G19+'MAY 2'!G19+'JUN 2'!G19+'JUL 2'!G19+'AGO 2'!G19+'SEP 2'!G19+'OCT 2'!G19+'NOV 2'!G19+'DIC 2'!G19</f>
        <v>0</v>
      </c>
      <c r="H19" s="24" t="e">
        <f t="shared" si="1"/>
        <v>#DIV/0!</v>
      </c>
    </row>
    <row r="20" spans="1:8" s="54" customFormat="1" ht="20.25" customHeight="1" x14ac:dyDescent="0.2">
      <c r="A20" s="23" t="s">
        <v>89</v>
      </c>
      <c r="B20" s="180" t="s">
        <v>184</v>
      </c>
      <c r="C20" s="180"/>
      <c r="D20" s="180"/>
      <c r="E20" s="55">
        <f>'ENE 2'!E20+'FEB 2'!E20+'MAR 2'!E20+'ABR 2'!E20+'MAY 2'!E20+'JUN 2'!E20+'JUL 2'!E20+'AGO 2'!E20+'SEP 2'!E20+'OCT 2'!E20+'NOV 2'!E20+'DIC 2'!E20</f>
        <v>0</v>
      </c>
      <c r="F20" s="24" t="e">
        <f t="shared" si="0"/>
        <v>#DIV/0!</v>
      </c>
      <c r="G20" s="23">
        <f>'ENE 2'!G20+'FEB 2'!G20+'MAR 2'!G20+'ABR 2'!G20+'MAY 2'!G20+'JUN 2'!G20+'JUL 2'!G20+'AGO 2'!G20+'SEP 2'!G20+'OCT 2'!G20+'NOV 2'!G20+'DIC 2'!G20</f>
        <v>0</v>
      </c>
      <c r="H20" s="24" t="e">
        <f t="shared" si="1"/>
        <v>#DIV/0!</v>
      </c>
    </row>
    <row r="21" spans="1:8" s="54" customFormat="1" ht="20.25" customHeight="1" x14ac:dyDescent="0.2">
      <c r="A21" s="23"/>
      <c r="B21" s="184" t="s">
        <v>188</v>
      </c>
      <c r="C21" s="185"/>
      <c r="D21" s="186"/>
      <c r="E21" s="55">
        <f>'ENE 2'!E21+'FEB 2'!E21+'MAR 2'!E21+'ABR 2'!E21+'MAY 2'!E21+'JUN 2'!E21+'JUL 2'!E21+'AGO 2'!E21+'SEP 2'!E21+'OCT 2'!E21+'NOV 2'!E21+'DIC 2'!E21</f>
        <v>0</v>
      </c>
      <c r="F21" s="24" t="e">
        <f t="shared" si="0"/>
        <v>#DIV/0!</v>
      </c>
      <c r="G21" s="23">
        <f>'ENE 2'!G21+'FEB 2'!G21+'MAR 2'!G21+'ABR 2'!G21+'MAY 2'!G21+'JUN 2'!G21+'JUL 2'!G21+'AGO 2'!G21+'SEP 2'!G21+'OCT 2'!G21+'NOV 2'!G21+'DIC 2'!G21</f>
        <v>0</v>
      </c>
      <c r="H21" s="24" t="e">
        <f t="shared" si="1"/>
        <v>#DIV/0!</v>
      </c>
    </row>
    <row r="22" spans="1:8" s="54"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54" customFormat="1" ht="20.25" customHeight="1" x14ac:dyDescent="0.2">
      <c r="A23" s="23" t="s">
        <v>89</v>
      </c>
      <c r="B23" s="168" t="s">
        <v>91</v>
      </c>
      <c r="C23" s="168"/>
      <c r="D23" s="168"/>
      <c r="E23" s="33">
        <f>E24+E25+E26+E19</f>
        <v>0</v>
      </c>
      <c r="F23" s="24" t="e">
        <f t="shared" si="0"/>
        <v>#DIV/0!</v>
      </c>
      <c r="G23" s="23">
        <f>G24+G25+G26+G19</f>
        <v>0</v>
      </c>
      <c r="H23" s="24" t="e">
        <f t="shared" si="1"/>
        <v>#DIV/0!</v>
      </c>
    </row>
    <row r="24" spans="1:8" s="54" customFormat="1" ht="20.25" customHeight="1" x14ac:dyDescent="0.2">
      <c r="A24" s="23" t="s">
        <v>92</v>
      </c>
      <c r="B24" s="174" t="s">
        <v>93</v>
      </c>
      <c r="C24" s="174"/>
      <c r="D24" s="174"/>
      <c r="E24" s="23">
        <f>'ENE 2'!E24+'FEB 2'!E24+'MAR 2'!E24+'ABR 2'!E24+'MAY 2'!E24+'JUN 2'!E24+'JUL 2'!E24+'AGO 2'!E24+'SEP 2'!E24+'OCT 2'!E24+'NOV 2'!E24+'DIC 2'!E24</f>
        <v>0</v>
      </c>
      <c r="F24" s="24" t="e">
        <f t="shared" si="0"/>
        <v>#DIV/0!</v>
      </c>
      <c r="G24" s="23">
        <f>'ENE 2'!G24+'FEB 2'!G24+'MAR 2'!G24+'ABR 2'!G24+'MAY 2'!G24+'JUN 2'!G24+'JUL 2'!G24+'AGO 2'!G24+'SEP 2'!G24+'OCT 2'!G24+'NOV 2'!G24+'DIC 2'!G24</f>
        <v>0</v>
      </c>
      <c r="H24" s="24" t="e">
        <f t="shared" si="1"/>
        <v>#DIV/0!</v>
      </c>
    </row>
    <row r="25" spans="1:8" s="54" customFormat="1" ht="20.25" customHeight="1" x14ac:dyDescent="0.2">
      <c r="A25" s="23" t="s">
        <v>92</v>
      </c>
      <c r="B25" s="174" t="s">
        <v>94</v>
      </c>
      <c r="C25" s="174"/>
      <c r="D25" s="174"/>
      <c r="E25" s="23">
        <f>'ENE 2'!E25+'FEB 2'!E25+'MAR 2'!E25+'ABR 2'!E25+'MAY 2'!E25+'JUN 2'!E25+'JUL 2'!E25+'AGO 2'!E25+'SEP 2'!E25+'OCT 2'!E25+'NOV 2'!E25+'DIC 2'!E25</f>
        <v>0</v>
      </c>
      <c r="F25" s="24" t="e">
        <f t="shared" si="0"/>
        <v>#DIV/0!</v>
      </c>
      <c r="G25" s="23">
        <f>'ENE 2'!G25+'FEB 2'!G25+'MAR 2'!G25+'ABR 2'!G25+'MAY 2'!G25+'JUN 2'!G25+'JUL 2'!G25+'AGO 2'!G25+'SEP 2'!G25+'OCT 2'!G25+'NOV 2'!G25+'DIC 2'!G25</f>
        <v>0</v>
      </c>
      <c r="H25" s="24" t="e">
        <f t="shared" si="1"/>
        <v>#DIV/0!</v>
      </c>
    </row>
    <row r="26" spans="1:8" s="54" customFormat="1" ht="20.25" customHeight="1" x14ac:dyDescent="0.2">
      <c r="A26" s="23" t="s">
        <v>92</v>
      </c>
      <c r="B26" s="174" t="s">
        <v>95</v>
      </c>
      <c r="C26" s="174"/>
      <c r="D26" s="174"/>
      <c r="E26" s="23">
        <f>'ENE 2'!E26+'FEB 2'!E26+'MAR 2'!E26+'ABR 2'!E26+'MAY 2'!E26+'JUN 2'!E26+'JUL 2'!E26+'AGO 2'!E26+'SEP 2'!E26+'OCT 2'!E26+'NOV 2'!E26+'DIC 2'!E26</f>
        <v>0</v>
      </c>
      <c r="F26" s="24" t="e">
        <f t="shared" si="0"/>
        <v>#DIV/0!</v>
      </c>
      <c r="G26" s="23">
        <f>'ENE 2'!G26+'FEB 2'!G26+'MAR 2'!G26+'ABR 2'!G26+'MAY 2'!G26+'JUN 2'!G26+'JUL 2'!G26+'AGO 2'!G26+'SEP 2'!G26+'OCT 2'!G26+'NOV 2'!G26+'DIC 2'!G26</f>
        <v>0</v>
      </c>
      <c r="H26" s="24" t="e">
        <f t="shared" si="1"/>
        <v>#DIV/0!</v>
      </c>
    </row>
    <row r="27" spans="1:8" s="54" customFormat="1" ht="20.25" customHeight="1" x14ac:dyDescent="0.2">
      <c r="A27" s="23"/>
      <c r="B27" s="168" t="s">
        <v>96</v>
      </c>
      <c r="C27" s="168"/>
      <c r="D27" s="168"/>
      <c r="E27" s="33">
        <f>E28+E29+E30+E18</f>
        <v>0</v>
      </c>
      <c r="F27" s="24" t="e">
        <f t="shared" si="0"/>
        <v>#DIV/0!</v>
      </c>
      <c r="G27" s="23">
        <f>G28+G29+G30+G18</f>
        <v>0</v>
      </c>
      <c r="H27" s="24" t="e">
        <f t="shared" si="1"/>
        <v>#DIV/0!</v>
      </c>
    </row>
    <row r="28" spans="1:8" s="54" customFormat="1" ht="20.25" customHeight="1" x14ac:dyDescent="0.2">
      <c r="A28" s="23" t="s">
        <v>87</v>
      </c>
      <c r="B28" s="174" t="s">
        <v>185</v>
      </c>
      <c r="C28" s="174"/>
      <c r="D28" s="174"/>
      <c r="E28" s="23">
        <f>'ENE 2'!E28+'FEB 2'!E28+'MAR 2'!E28+'ABR 2'!E28+'MAY 2'!E28+'JUN 2'!E28+'JUL 2'!E28+'AGO 2'!E28+'SEP 2'!E28+'OCT 2'!E28+'NOV 2'!E28+'DIC 2'!E28</f>
        <v>0</v>
      </c>
      <c r="F28" s="24" t="e">
        <f t="shared" si="0"/>
        <v>#DIV/0!</v>
      </c>
      <c r="G28" s="23">
        <f>'ENE 2'!G28+'FEB 2'!G28+'MAR 2'!G28+'ABR 2'!G28+'MAY 2'!G28+'JUN 2'!G28+'JUL 2'!G28+'AGO 2'!G28+'SEP 2'!G28+'OCT 2'!G28+'NOV 2'!G28+'DIC 2'!G28</f>
        <v>0</v>
      </c>
      <c r="H28" s="24" t="e">
        <f t="shared" si="1"/>
        <v>#DIV/0!</v>
      </c>
    </row>
    <row r="29" spans="1:8" s="54" customFormat="1" ht="20.25" customHeight="1" x14ac:dyDescent="0.2">
      <c r="A29" s="23" t="s">
        <v>87</v>
      </c>
      <c r="B29" s="174" t="s">
        <v>186</v>
      </c>
      <c r="C29" s="174"/>
      <c r="D29" s="174"/>
      <c r="E29" s="23">
        <f>'ENE 2'!E29+'FEB 2'!E29+'MAR 2'!E29+'ABR 2'!E29+'MAY 2'!E29+'JUN 2'!E29+'JUL 2'!E29+'AGO 2'!E29+'SEP 2'!E29+'OCT 2'!E29+'NOV 2'!E29+'DIC 2'!E29</f>
        <v>0</v>
      </c>
      <c r="F29" s="24" t="e">
        <f t="shared" si="0"/>
        <v>#DIV/0!</v>
      </c>
      <c r="G29" s="23">
        <f>'ENE 2'!G29+'FEB 2'!G29+'MAR 2'!G29+'ABR 2'!G29+'MAY 2'!G29+'JUN 2'!G29+'JUL 2'!G29+'AGO 2'!G29+'SEP 2'!G29+'OCT 2'!G29+'NOV 2'!G29+'DIC 2'!G29</f>
        <v>0</v>
      </c>
      <c r="H29" s="24" t="e">
        <f t="shared" si="1"/>
        <v>#DIV/0!</v>
      </c>
    </row>
    <row r="30" spans="1:8" s="54" customFormat="1" ht="27" customHeight="1" x14ac:dyDescent="0.2">
      <c r="A30" s="23" t="s">
        <v>87</v>
      </c>
      <c r="B30" s="174" t="s">
        <v>187</v>
      </c>
      <c r="C30" s="174"/>
      <c r="D30" s="174"/>
      <c r="E30" s="23">
        <f>'ENE 2'!E30+'FEB 2'!E30+'MAR 2'!E30+'ABR 2'!E30+'MAY 2'!E30+'JUN 2'!E30+'JUL 2'!E30+'AGO 2'!E30+'SEP 2'!E30+'OCT 2'!E30+'NOV 2'!E30+'DIC 2'!E30</f>
        <v>0</v>
      </c>
      <c r="F30" s="24" t="e">
        <f t="shared" si="0"/>
        <v>#DIV/0!</v>
      </c>
      <c r="G30" s="23">
        <f>'ENE 2'!G30+'FEB 2'!G30+'MAR 2'!G30+'ABR 2'!G30+'MAY 2'!G30+'JUN 2'!G30+'JUL 2'!G30+'AGO 2'!G30+'SEP 2'!G30+'OCT 2'!G30+'NOV 2'!G30+'DIC 2'!G30</f>
        <v>0</v>
      </c>
      <c r="H30" s="24" t="e">
        <f t="shared" si="1"/>
        <v>#DIV/0!</v>
      </c>
    </row>
    <row r="31" spans="1:8" s="54" customFormat="1" ht="20.25" customHeight="1" x14ac:dyDescent="0.2">
      <c r="A31" s="23"/>
      <c r="B31" s="168" t="s">
        <v>97</v>
      </c>
      <c r="C31" s="168"/>
      <c r="D31" s="168"/>
      <c r="E31" s="33">
        <f>E32+E33+E34+E35</f>
        <v>0</v>
      </c>
      <c r="F31" s="24" t="e">
        <f t="shared" si="0"/>
        <v>#DIV/0!</v>
      </c>
      <c r="G31" s="23">
        <f>G32+G33+G34+G35</f>
        <v>0</v>
      </c>
      <c r="H31" s="24" t="e">
        <f t="shared" si="1"/>
        <v>#DIV/0!</v>
      </c>
    </row>
    <row r="32" spans="1:8" s="54" customFormat="1" ht="20.25" customHeight="1" x14ac:dyDescent="0.2">
      <c r="A32" s="23" t="s">
        <v>98</v>
      </c>
      <c r="B32" s="175" t="s">
        <v>99</v>
      </c>
      <c r="C32" s="176"/>
      <c r="D32" s="177"/>
      <c r="E32" s="23">
        <f>'ENE 2'!E32+'FEB 2'!E32+'MAR 2'!E32+'ABR 2'!E32+'MAY 2'!E32+'JUN 2'!E32+'JUL 2'!E32+'AGO 2'!E32+'SEP 2'!E32+'OCT 2'!E32+'NOV 2'!E32+'DIC 2'!E32</f>
        <v>0</v>
      </c>
      <c r="F32" s="24" t="e">
        <f t="shared" si="0"/>
        <v>#DIV/0!</v>
      </c>
      <c r="G32" s="23">
        <f>'ENE 2'!G32+'FEB 2'!G32+'MAR 2'!G32+'ABR 2'!G32+'MAY 2'!G32+'JUN 2'!G32+'JUL 2'!G32+'AGO 2'!G32+'SEP 2'!G32+'OCT 2'!G32+'NOV 2'!G32+'DIC 2'!G32</f>
        <v>0</v>
      </c>
      <c r="H32" s="24" t="e">
        <f t="shared" si="1"/>
        <v>#DIV/0!</v>
      </c>
    </row>
    <row r="33" spans="1:8" s="54" customFormat="1" ht="20.25" customHeight="1" x14ac:dyDescent="0.2">
      <c r="A33" s="23" t="s">
        <v>100</v>
      </c>
      <c r="B33" s="174" t="s">
        <v>101</v>
      </c>
      <c r="C33" s="174"/>
      <c r="D33" s="174"/>
      <c r="E33" s="23">
        <f>'ENE 2'!E33+'FEB 2'!E33+'MAR 2'!E33+'ABR 2'!E33+'MAY 2'!E33+'JUN 2'!E33+'JUL 2'!E33+'AGO 2'!E33+'SEP 2'!E33+'OCT 2'!E33+'NOV 2'!E33+'DIC 2'!E33</f>
        <v>0</v>
      </c>
      <c r="F33" s="24" t="e">
        <f t="shared" si="0"/>
        <v>#DIV/0!</v>
      </c>
      <c r="G33" s="23">
        <f>'ENE 2'!G33+'FEB 2'!G33+'MAR 2'!G33+'ABR 2'!G33+'MAY 2'!G33+'JUN 2'!G33+'JUL 2'!G33+'AGO 2'!G33+'SEP 2'!G33+'OCT 2'!G33+'NOV 2'!G33+'DIC 2'!G33</f>
        <v>0</v>
      </c>
      <c r="H33" s="24" t="e">
        <f t="shared" si="1"/>
        <v>#DIV/0!</v>
      </c>
    </row>
    <row r="34" spans="1:8" s="54" customFormat="1" ht="20.25" customHeight="1" x14ac:dyDescent="0.2">
      <c r="A34" s="23" t="s">
        <v>102</v>
      </c>
      <c r="B34" s="174" t="s">
        <v>103</v>
      </c>
      <c r="C34" s="174"/>
      <c r="D34" s="174"/>
      <c r="E34" s="23">
        <f>'ENE 2'!E34+'FEB 2'!E34+'MAR 2'!E34+'ABR 2'!E34+'MAY 2'!E34+'JUN 2'!E34+'JUL 2'!E34+'AGO 2'!E34+'SEP 2'!E34+'OCT 2'!E34+'NOV 2'!E34+'DIC 2'!E34</f>
        <v>0</v>
      </c>
      <c r="F34" s="24" t="e">
        <f t="shared" si="0"/>
        <v>#DIV/0!</v>
      </c>
      <c r="G34" s="23">
        <f>'ENE 2'!G34+'FEB 2'!G34+'MAR 2'!G34+'ABR 2'!G34+'MAY 2'!G34+'JUN 2'!G34+'JUL 2'!G34+'AGO 2'!G34+'SEP 2'!G34+'OCT 2'!G34+'NOV 2'!G34+'DIC 2'!G34</f>
        <v>0</v>
      </c>
      <c r="H34" s="24" t="e">
        <f t="shared" si="1"/>
        <v>#DIV/0!</v>
      </c>
    </row>
    <row r="35" spans="1:8" s="54" customFormat="1" ht="20.25" customHeight="1" x14ac:dyDescent="0.2">
      <c r="A35" s="23" t="s">
        <v>104</v>
      </c>
      <c r="B35" s="174" t="s">
        <v>105</v>
      </c>
      <c r="C35" s="174"/>
      <c r="D35" s="174"/>
      <c r="E35" s="23">
        <f>'ENE 2'!E35+'FEB 2'!E35+'MAR 2'!E35+'ABR 2'!E35+'MAY 2'!E35+'JUN 2'!E35+'JUL 2'!E35+'AGO 2'!E35+'SEP 2'!E35+'OCT 2'!E35+'NOV 2'!E35+'DIC 2'!E35</f>
        <v>0</v>
      </c>
      <c r="F35" s="24" t="e">
        <f t="shared" si="0"/>
        <v>#DIV/0!</v>
      </c>
      <c r="G35" s="23">
        <f>'ENE 2'!G35+'FEB 2'!G35+'MAR 2'!G35+'ABR 2'!G35+'MAY 2'!G35+'JUN 2'!G35+'JUL 2'!G35+'AGO 2'!G35+'SEP 2'!G35+'OCT 2'!G35+'NOV 2'!G35+'DIC 2'!G35</f>
        <v>0</v>
      </c>
      <c r="H35" s="24" t="e">
        <f t="shared" si="1"/>
        <v>#DIV/0!</v>
      </c>
    </row>
    <row r="36" spans="1:8" s="54" customFormat="1" ht="20.25" customHeight="1" x14ac:dyDescent="0.2">
      <c r="A36" s="23"/>
      <c r="B36" s="168" t="s">
        <v>106</v>
      </c>
      <c r="C36" s="168"/>
      <c r="D36" s="168"/>
      <c r="E36" s="33">
        <f>E37+E38+E39</f>
        <v>0</v>
      </c>
      <c r="F36" s="24" t="e">
        <f t="shared" si="0"/>
        <v>#DIV/0!</v>
      </c>
      <c r="G36" s="23">
        <f>G37+G38+G39</f>
        <v>0</v>
      </c>
      <c r="H36" s="24" t="e">
        <f t="shared" si="1"/>
        <v>#DIV/0!</v>
      </c>
    </row>
    <row r="37" spans="1:8" s="54" customFormat="1" ht="20.25" customHeight="1" x14ac:dyDescent="0.2">
      <c r="A37" s="23" t="s">
        <v>107</v>
      </c>
      <c r="B37" s="174" t="s">
        <v>189</v>
      </c>
      <c r="C37" s="174"/>
      <c r="D37" s="174"/>
      <c r="E37" s="23">
        <f>'ENE 2'!E37+'FEB 2'!E37+'MAR 2'!E37+'ABR 2'!E37+'MAY 2'!E37+'JUN 2'!E37+'JUL 2'!E37+'AGO 2'!E37+'SEP 2'!E37+'OCT 2'!E37+'NOV 2'!E37+'DIC 2'!E37</f>
        <v>0</v>
      </c>
      <c r="F37" s="24" t="e">
        <f t="shared" si="0"/>
        <v>#DIV/0!</v>
      </c>
      <c r="G37" s="23">
        <f>'ENE 2'!G37+'FEB 2'!G37+'MAR 2'!G37+'ABR 2'!G37+'MAY 2'!G37+'JUN 2'!G37+'JUL 2'!G37+'AGO 2'!G37+'SEP 2'!G37+'OCT 2'!G37+'NOV 2'!G37+'DIC 2'!G37</f>
        <v>0</v>
      </c>
      <c r="H37" s="24" t="e">
        <f t="shared" si="1"/>
        <v>#DIV/0!</v>
      </c>
    </row>
    <row r="38" spans="1:8" s="54" customFormat="1" ht="20.25" customHeight="1" x14ac:dyDescent="0.2">
      <c r="A38" s="23" t="s">
        <v>108</v>
      </c>
      <c r="B38" s="174" t="s">
        <v>109</v>
      </c>
      <c r="C38" s="174"/>
      <c r="D38" s="174"/>
      <c r="E38" s="23">
        <f>'ENE 2'!E38+'FEB 2'!E38+'MAR 2'!E38+'ABR 2'!E38+'MAY 2'!E38+'JUN 2'!E38+'JUL 2'!E38+'AGO 2'!E38+'SEP 2'!E38+'OCT 2'!E38+'NOV 2'!E38+'DIC 2'!E38</f>
        <v>0</v>
      </c>
      <c r="F38" s="24" t="e">
        <f t="shared" si="0"/>
        <v>#DIV/0!</v>
      </c>
      <c r="G38" s="23">
        <f>'ENE 2'!G38+'FEB 2'!G38+'MAR 2'!G38+'ABR 2'!G38+'MAY 2'!G38+'JUN 2'!G38+'JUL 2'!G38+'AGO 2'!G38+'SEP 2'!G38+'OCT 2'!G38+'NOV 2'!G38+'DIC 2'!G38</f>
        <v>0</v>
      </c>
      <c r="H38" s="24" t="e">
        <f t="shared" si="1"/>
        <v>#DIV/0!</v>
      </c>
    </row>
    <row r="39" spans="1:8" s="54" customFormat="1" ht="20.25" customHeight="1" x14ac:dyDescent="0.2">
      <c r="A39" s="23" t="s">
        <v>110</v>
      </c>
      <c r="B39" s="174" t="s">
        <v>111</v>
      </c>
      <c r="C39" s="174"/>
      <c r="D39" s="174"/>
      <c r="E39" s="23">
        <f>'ENE 2'!E39+'FEB 2'!E39+'MAR 2'!E39+'ABR 2'!E39+'MAY 2'!E39+'JUN 2'!E39+'JUL 2'!E39+'AGO 2'!E39+'SEP 2'!E39+'OCT 2'!E39+'NOV 2'!E39+'DIC 2'!E39</f>
        <v>0</v>
      </c>
      <c r="F39" s="24" t="e">
        <f t="shared" si="0"/>
        <v>#DIV/0!</v>
      </c>
      <c r="G39" s="23">
        <f>'ENE 2'!G39+'FEB 2'!G39+'MAR 2'!G39+'ABR 2'!G39+'MAY 2'!G39+'JUN 2'!G39+'JUL 2'!G39+'AGO 2'!G39+'SEP 2'!G39+'OCT 2'!G39+'NOV 2'!G39+'DIC 2'!G39</f>
        <v>0</v>
      </c>
      <c r="H39" s="24" t="e">
        <f t="shared" si="1"/>
        <v>#DIV/0!</v>
      </c>
    </row>
    <row r="40" spans="1:8" s="54" customFormat="1" ht="20.25" customHeight="1" x14ac:dyDescent="0.2">
      <c r="A40" s="23" t="s">
        <v>112</v>
      </c>
      <c r="B40" s="168" t="s">
        <v>190</v>
      </c>
      <c r="C40" s="168"/>
      <c r="D40" s="168"/>
      <c r="E40" s="33">
        <f>E41+E42</f>
        <v>0</v>
      </c>
      <c r="F40" s="24" t="e">
        <f t="shared" si="0"/>
        <v>#DIV/0!</v>
      </c>
      <c r="G40" s="23">
        <f>(G41+G42)</f>
        <v>0</v>
      </c>
      <c r="H40" s="24" t="e">
        <f t="shared" si="1"/>
        <v>#DIV/0!</v>
      </c>
    </row>
    <row r="41" spans="1:8" s="54" customFormat="1" ht="20.25" customHeight="1" x14ac:dyDescent="0.2">
      <c r="A41" s="23"/>
      <c r="B41" s="187" t="s">
        <v>191</v>
      </c>
      <c r="C41" s="188"/>
      <c r="D41" s="189"/>
      <c r="E41" s="23">
        <f>'ENE 2'!E41+'FEB 2'!E41+'MAR 2'!E41+'ABR 2'!E41+'MAY 2'!E41+'JUN 2'!E41+'JUL 2'!E41+'AGO 2'!E41+'SEP 2'!E41+'OCT 2'!E41+'NOV 2'!E41+'DIC 2'!E41</f>
        <v>0</v>
      </c>
      <c r="F41" s="24" t="e">
        <f t="shared" si="0"/>
        <v>#DIV/0!</v>
      </c>
      <c r="G41" s="23">
        <f>'ENE 2'!G41+'FEB 2'!G41+'MAR 2'!G41+'ABR 2'!G41+'MAY 2'!G41+'JUN 2'!G41+'JUL 2'!G41+'AGO 2'!G41+'SEP 2'!G41+'OCT 2'!G41+'NOV 2'!G41+'DIC 2'!G41</f>
        <v>0</v>
      </c>
      <c r="H41" s="24" t="e">
        <f t="shared" si="1"/>
        <v>#DIV/0!</v>
      </c>
    </row>
    <row r="42" spans="1:8" s="54" customFormat="1" ht="20.25" customHeight="1" x14ac:dyDescent="0.2">
      <c r="A42" s="23"/>
      <c r="B42" s="187" t="s">
        <v>192</v>
      </c>
      <c r="C42" s="188"/>
      <c r="D42" s="189"/>
      <c r="E42" s="23">
        <f>'ENE 2'!E42+'FEB 2'!E42+'MAR 2'!E42+'ABR 2'!E42+'MAY 2'!E42+'JUN 2'!E42+'JUL 2'!E42+'AGO 2'!E42+'SEP 2'!E42+'OCT 2'!E42+'NOV 2'!E42+'DIC 2'!E42</f>
        <v>0</v>
      </c>
      <c r="F42" s="24" t="e">
        <f t="shared" si="0"/>
        <v>#DIV/0!</v>
      </c>
      <c r="G42" s="23">
        <f>'ENE 2'!G42+'FEB 2'!G42+'MAR 2'!G42+'ABR 2'!G42+'MAY 2'!G42+'JUN 2'!G42+'JUL 2'!G42+'AGO 2'!G42+'SEP 2'!G42+'OCT 2'!G42+'NOV 2'!G42+'DIC 2'!G42</f>
        <v>0</v>
      </c>
      <c r="H42" s="24" t="e">
        <f t="shared" si="1"/>
        <v>#DIV/0!</v>
      </c>
    </row>
    <row r="43" spans="1:8" s="54" customFormat="1" ht="20.25" customHeight="1" x14ac:dyDescent="0.2">
      <c r="A43" s="23"/>
      <c r="B43" s="168" t="s">
        <v>113</v>
      </c>
      <c r="C43" s="168"/>
      <c r="D43" s="168"/>
      <c r="E43" s="33">
        <f>E44+E45+E46</f>
        <v>0</v>
      </c>
      <c r="F43" s="24" t="e">
        <f t="shared" si="0"/>
        <v>#DIV/0!</v>
      </c>
      <c r="G43" s="23">
        <f>G44+G45+G46</f>
        <v>0</v>
      </c>
      <c r="H43" s="24" t="e">
        <f t="shared" si="1"/>
        <v>#DIV/0!</v>
      </c>
    </row>
    <row r="44" spans="1:8" s="54" customFormat="1" ht="20.25" customHeight="1" x14ac:dyDescent="0.2">
      <c r="A44" s="23" t="s">
        <v>114</v>
      </c>
      <c r="B44" s="174" t="s">
        <v>193</v>
      </c>
      <c r="C44" s="174"/>
      <c r="D44" s="174"/>
      <c r="E44" s="23">
        <f>'ENE 2'!E44+'FEB 2'!E44+'MAR 2'!E44+'ABR 2'!E44+'MAY 2'!E44+'JUN 2'!E44+'JUL 2'!E44+'AGO 2'!E44+'SEP 2'!E44+'OCT 2'!E44+'NOV 2'!E44+'DIC 2'!E44</f>
        <v>0</v>
      </c>
      <c r="F44" s="24" t="e">
        <f t="shared" si="0"/>
        <v>#DIV/0!</v>
      </c>
      <c r="G44" s="23">
        <f>'ENE 2'!G44+'FEB 2'!G44+'MAR 2'!G44+'ABR 2'!G44+'MAY 2'!G44+'JUN 2'!G44+'JUL 2'!G44+'AGO 2'!G44+'SEP 2'!G44+'OCT 2'!G44+'NOV 2'!G44+'DIC 2'!G44</f>
        <v>0</v>
      </c>
      <c r="H44" s="24" t="e">
        <f t="shared" si="1"/>
        <v>#DIV/0!</v>
      </c>
    </row>
    <row r="45" spans="1:8" s="54" customFormat="1" ht="20.25" customHeight="1" x14ac:dyDescent="0.2">
      <c r="A45" s="23" t="s">
        <v>115</v>
      </c>
      <c r="B45" s="174" t="s">
        <v>116</v>
      </c>
      <c r="C45" s="174"/>
      <c r="D45" s="174"/>
      <c r="E45" s="23">
        <f>'ENE 2'!E45+'FEB 2'!E45+'MAR 2'!E45+'ABR 2'!E45+'MAY 2'!E45+'JUN 2'!E45+'JUL 2'!E45+'AGO 2'!E45+'SEP 2'!E45+'OCT 2'!E45+'NOV 2'!E45+'DIC 2'!E45</f>
        <v>0</v>
      </c>
      <c r="F45" s="24" t="e">
        <f t="shared" si="0"/>
        <v>#DIV/0!</v>
      </c>
      <c r="G45" s="23">
        <f>'ENE 2'!G45+'FEB 2'!G45+'MAR 2'!G45+'ABR 2'!G45+'MAY 2'!G45+'JUN 2'!G45+'JUL 2'!G45+'AGO 2'!G45+'SEP 2'!G45+'OCT 2'!G45+'NOV 2'!G45+'DIC 2'!G45</f>
        <v>0</v>
      </c>
      <c r="H45" s="24" t="e">
        <f t="shared" si="1"/>
        <v>#DIV/0!</v>
      </c>
    </row>
    <row r="46" spans="1:8" s="54" customFormat="1" ht="20.25" customHeight="1" x14ac:dyDescent="0.2">
      <c r="A46" s="23" t="s">
        <v>117</v>
      </c>
      <c r="B46" s="174" t="s">
        <v>118</v>
      </c>
      <c r="C46" s="174"/>
      <c r="D46" s="174"/>
      <c r="E46" s="23">
        <f>'ENE 2'!E46+'FEB 2'!E46+'MAR 2'!E46+'ABR 2'!E46+'MAY 2'!E46+'JUN 2'!E46+'JUL 2'!E46+'AGO 2'!E46+'SEP 2'!E46+'OCT 2'!E46+'NOV 2'!E46+'DIC 2'!E46</f>
        <v>0</v>
      </c>
      <c r="F46" s="24" t="e">
        <f t="shared" si="0"/>
        <v>#DIV/0!</v>
      </c>
      <c r="G46" s="23">
        <f>'ENE 2'!G46+'FEB 2'!G46+'MAR 2'!G46+'ABR 2'!G46+'MAY 2'!G46+'JUN 2'!G46+'JUL 2'!G46+'AGO 2'!G46+'SEP 2'!G46+'OCT 2'!G46+'NOV 2'!G46+'DIC 2'!G46</f>
        <v>0</v>
      </c>
      <c r="H46" s="24" t="e">
        <f t="shared" si="1"/>
        <v>#DIV/0!</v>
      </c>
    </row>
    <row r="47" spans="1:8" s="54" customFormat="1" ht="20.25" customHeight="1" x14ac:dyDescent="0.2">
      <c r="A47" s="23"/>
      <c r="B47" s="168" t="s">
        <v>194</v>
      </c>
      <c r="C47" s="168"/>
      <c r="D47" s="168"/>
      <c r="E47" s="33">
        <f>E48+E49+E50</f>
        <v>0</v>
      </c>
      <c r="F47" s="24" t="e">
        <f t="shared" si="0"/>
        <v>#DIV/0!</v>
      </c>
      <c r="G47" s="23">
        <f>G48+G49+G50</f>
        <v>0</v>
      </c>
      <c r="H47" s="24" t="e">
        <f t="shared" si="1"/>
        <v>#DIV/0!</v>
      </c>
    </row>
    <row r="48" spans="1:8" s="54" customFormat="1" ht="20.25" customHeight="1" x14ac:dyDescent="0.2">
      <c r="A48" s="23" t="s">
        <v>119</v>
      </c>
      <c r="B48" s="174" t="s">
        <v>120</v>
      </c>
      <c r="C48" s="174"/>
      <c r="D48" s="174"/>
      <c r="E48" s="23">
        <f>'ENE 2'!E48+'FEB 2'!E48+'MAR 2'!E48+'ABR 2'!E48+'MAY 2'!E48+'JUN 2'!E48+'JUL 2'!E48+'AGO 2'!E48+'SEP 2'!E48+'OCT 2'!E48+'NOV 2'!E48+'DIC 2'!E48</f>
        <v>0</v>
      </c>
      <c r="F48" s="24" t="e">
        <f t="shared" si="0"/>
        <v>#DIV/0!</v>
      </c>
      <c r="G48" s="23">
        <f>'ENE 2'!G48+'FEB 2'!G48+'MAR 2'!G48+'ABR 2'!G48+'MAY 2'!G48+'JUN 2'!G48+'JUL 2'!G48+'AGO 2'!G48+'SEP 2'!G48+'OCT 2'!G48+'NOV 2'!G48+'DIC 2'!G48</f>
        <v>0</v>
      </c>
      <c r="H48" s="24" t="e">
        <f t="shared" si="1"/>
        <v>#DIV/0!</v>
      </c>
    </row>
    <row r="49" spans="1:8" s="54" customFormat="1" ht="20.25" customHeight="1" x14ac:dyDescent="0.2">
      <c r="A49" s="23" t="s">
        <v>121</v>
      </c>
      <c r="B49" s="174" t="s">
        <v>122</v>
      </c>
      <c r="C49" s="174"/>
      <c r="D49" s="174"/>
      <c r="E49" s="23">
        <f>'ENE 2'!E49+'FEB 2'!E49+'MAR 2'!E49+'ABR 2'!E49+'MAY 2'!E49+'JUN 2'!E49+'JUL 2'!E49+'AGO 2'!E49+'SEP 2'!E49+'OCT 2'!E49+'NOV 2'!E49+'DIC 2'!E49</f>
        <v>0</v>
      </c>
      <c r="F49" s="24" t="e">
        <f t="shared" si="0"/>
        <v>#DIV/0!</v>
      </c>
      <c r="G49" s="23">
        <f>'ENE 2'!G49+'FEB 2'!G49+'MAR 2'!G49+'ABR 2'!G49+'MAY 2'!G49+'JUN 2'!G49+'JUL 2'!G49+'AGO 2'!G49+'SEP 2'!G49+'OCT 2'!G49+'NOV 2'!G49+'DIC 2'!G49</f>
        <v>0</v>
      </c>
      <c r="H49" s="24" t="e">
        <f t="shared" si="1"/>
        <v>#DIV/0!</v>
      </c>
    </row>
    <row r="50" spans="1:8" s="54" customFormat="1" ht="20.25" customHeight="1" x14ac:dyDescent="0.2">
      <c r="A50" s="23" t="s">
        <v>123</v>
      </c>
      <c r="B50" s="174" t="s">
        <v>124</v>
      </c>
      <c r="C50" s="174"/>
      <c r="D50" s="174"/>
      <c r="E50" s="23">
        <f>'ENE 2'!E50+'FEB 2'!E50+'MAR 2'!E50+'ABR 2'!E50+'MAY 2'!E50+'JUN 2'!E50+'JUL 2'!E50+'AGO 2'!E50+'SEP 2'!E50+'OCT 2'!E50+'NOV 2'!E50+'DIC 2'!E50</f>
        <v>0</v>
      </c>
      <c r="F50" s="24" t="e">
        <f t="shared" si="0"/>
        <v>#DIV/0!</v>
      </c>
      <c r="G50" s="23">
        <f>'ENE 2'!G50+'FEB 2'!G50+'MAR 2'!G50+'ABR 2'!G50+'MAY 2'!G50+'JUN 2'!G50+'JUL 2'!G50+'AGO 2'!G50+'SEP 2'!G50+'OCT 2'!G50+'NOV 2'!G50+'DIC 2'!G50</f>
        <v>0</v>
      </c>
      <c r="H50" s="24" t="e">
        <f t="shared" si="1"/>
        <v>#DIV/0!</v>
      </c>
    </row>
    <row r="51" spans="1:8" s="54" customFormat="1" ht="20.25" customHeight="1" x14ac:dyDescent="0.2">
      <c r="A51" s="23"/>
      <c r="B51" s="168" t="s">
        <v>195</v>
      </c>
      <c r="C51" s="168"/>
      <c r="D51" s="168"/>
      <c r="E51" s="33">
        <f>E52</f>
        <v>0</v>
      </c>
      <c r="F51" s="24" t="e">
        <f t="shared" si="0"/>
        <v>#DIV/0!</v>
      </c>
      <c r="G51" s="23">
        <f>G52</f>
        <v>0</v>
      </c>
      <c r="H51" s="24" t="e">
        <f t="shared" si="1"/>
        <v>#DIV/0!</v>
      </c>
    </row>
    <row r="52" spans="1:8" s="54" customFormat="1" ht="20.25" customHeight="1" x14ac:dyDescent="0.2">
      <c r="A52" s="23" t="s">
        <v>125</v>
      </c>
      <c r="B52" s="174" t="s">
        <v>126</v>
      </c>
      <c r="C52" s="174"/>
      <c r="D52" s="174"/>
      <c r="E52" s="23">
        <f>'ENE 2'!E52+'FEB 2'!E52+'MAR 2'!E52+'ABR 2'!E52+'MAY 2'!E52+'JUN 2'!E52+'JUL 2'!E52+'AGO 2'!E52+'SEP 2'!E52+'OCT 2'!E52+'NOV 2'!E52+'DIC 2'!E52</f>
        <v>0</v>
      </c>
      <c r="F52" s="24" t="e">
        <f t="shared" si="0"/>
        <v>#DIV/0!</v>
      </c>
      <c r="G52" s="23">
        <f>'ENE 2'!G52+'FEB 2'!G52+'MAR 2'!G52+'ABR 2'!G52+'MAY 2'!G52+'JUN 2'!G52+'JUL 2'!G52+'AGO 2'!G52+'SEP 2'!G52+'OCT 2'!G52+'NOV 2'!G52+'DIC 2'!G52</f>
        <v>0</v>
      </c>
      <c r="H52" s="24" t="e">
        <f t="shared" si="1"/>
        <v>#DIV/0!</v>
      </c>
    </row>
    <row r="53" spans="1:8" s="54" customFormat="1" ht="20.25" customHeight="1" x14ac:dyDescent="0.2">
      <c r="A53" s="23"/>
      <c r="B53" s="168" t="s">
        <v>127</v>
      </c>
      <c r="C53" s="168"/>
      <c r="D53" s="168"/>
      <c r="E53" s="33">
        <f>E54+E55+E20</f>
        <v>0</v>
      </c>
      <c r="F53" s="24" t="e">
        <f t="shared" si="0"/>
        <v>#DIV/0!</v>
      </c>
      <c r="G53" s="23">
        <f>G54+G55+G20</f>
        <v>0</v>
      </c>
      <c r="H53" s="24" t="e">
        <f t="shared" si="1"/>
        <v>#DIV/0!</v>
      </c>
    </row>
    <row r="54" spans="1:8" s="54" customFormat="1" ht="20.25" customHeight="1" x14ac:dyDescent="0.2">
      <c r="A54" s="23" t="s">
        <v>128</v>
      </c>
      <c r="B54" s="172" t="s">
        <v>178</v>
      </c>
      <c r="C54" s="172"/>
      <c r="D54" s="172"/>
      <c r="E54" s="23">
        <f>'ENE 2'!E54+'FEB 2'!E54+'MAR 2'!E54+'ABR 2'!E54+'MAY 2'!E54+'JUN 2'!E54+'JUL 2'!E54+'AGO 2'!E54+'SEP 2'!E54+'OCT 2'!E54+'NOV 2'!E54+'DIC 2'!E54</f>
        <v>0</v>
      </c>
      <c r="F54" s="24" t="e">
        <f t="shared" si="0"/>
        <v>#DIV/0!</v>
      </c>
      <c r="G54" s="23">
        <f>'ENE 2'!G54+'FEB 2'!G54+'MAR 2'!G54+'ABR 2'!G54+'MAY 2'!G54+'JUN 2'!G54+'JUL 2'!G54+'AGO 2'!G54+'SEP 2'!G54+'OCT 2'!G54+'NOV 2'!G54+'DIC 2'!G54</f>
        <v>0</v>
      </c>
      <c r="H54" s="24" t="e">
        <f t="shared" si="1"/>
        <v>#DIV/0!</v>
      </c>
    </row>
    <row r="55" spans="1:8" s="54" customFormat="1" ht="20.25" customHeight="1" x14ac:dyDescent="0.2">
      <c r="A55" s="23" t="s">
        <v>128</v>
      </c>
      <c r="B55" s="172" t="s">
        <v>179</v>
      </c>
      <c r="C55" s="172"/>
      <c r="D55" s="172"/>
      <c r="E55" s="23">
        <f>'ENE 2'!E55+'FEB 2'!E55+'MAR 2'!E55+'ABR 2'!E55+'MAY 2'!E55+'JUN 2'!E55+'JUL 2'!E55+'AGO 2'!E55+'SEP 2'!E55+'OCT 2'!E55+'NOV 2'!E55+'DIC 2'!E55</f>
        <v>0</v>
      </c>
      <c r="F55" s="24" t="e">
        <f t="shared" si="0"/>
        <v>#DIV/0!</v>
      </c>
      <c r="G55" s="23">
        <f>'ENE 2'!G55+'FEB 2'!G55+'MAR 2'!G55+'ABR 2'!G55+'MAY 2'!G55+'JUN 2'!G55+'JUL 2'!G55+'AGO 2'!G55+'SEP 2'!G55+'OCT 2'!G55+'NOV 2'!G55+'DIC 2'!G55</f>
        <v>0</v>
      </c>
      <c r="H55" s="24" t="e">
        <f t="shared" si="1"/>
        <v>#DIV/0!</v>
      </c>
    </row>
    <row r="56" spans="1:8" s="54" customFormat="1" ht="20.25" customHeight="1" x14ac:dyDescent="0.2">
      <c r="A56" s="23"/>
      <c r="B56" s="173" t="s">
        <v>129</v>
      </c>
      <c r="C56" s="173"/>
      <c r="D56" s="173"/>
      <c r="E56" s="33">
        <f>E57+E58</f>
        <v>0</v>
      </c>
      <c r="F56" s="24" t="e">
        <f t="shared" si="0"/>
        <v>#DIV/0!</v>
      </c>
      <c r="G56" s="23">
        <f>G57+G58</f>
        <v>0</v>
      </c>
      <c r="H56" s="24" t="e">
        <f t="shared" si="1"/>
        <v>#DIV/0!</v>
      </c>
    </row>
    <row r="57" spans="1:8" s="54" customFormat="1" ht="20.25" customHeight="1" x14ac:dyDescent="0.2">
      <c r="A57" s="23" t="s">
        <v>130</v>
      </c>
      <c r="B57" s="174" t="s">
        <v>131</v>
      </c>
      <c r="C57" s="174"/>
      <c r="D57" s="174"/>
      <c r="E57" s="23">
        <f>'ENE 2'!E57+'FEB 2'!E57+'MAR 2'!E57+'ABR 2'!E57+'MAY 2'!E57+'JUN 2'!E57+'JUL 2'!E57+'AGO 2'!E57+'SEP 2'!E57+'OCT 2'!E57+'NOV 2'!E57+'DIC 2'!E57</f>
        <v>0</v>
      </c>
      <c r="F57" s="24" t="e">
        <f t="shared" si="0"/>
        <v>#DIV/0!</v>
      </c>
      <c r="G57" s="23">
        <f>'ENE 2'!G57+'FEB 2'!G57+'MAR 2'!G57+'ABR 2'!G57+'MAY 2'!G57+'JUN 2'!G57+'JUL 2'!G57+'AGO 2'!G57+'SEP 2'!G57+'OCT 2'!G57+'NOV 2'!G57+'DIC 2'!G57</f>
        <v>0</v>
      </c>
      <c r="H57" s="24" t="e">
        <f t="shared" si="1"/>
        <v>#DIV/0!</v>
      </c>
    </row>
    <row r="58" spans="1:8" s="54" customFormat="1" ht="20.25" customHeight="1" x14ac:dyDescent="0.2">
      <c r="A58" s="23" t="s">
        <v>130</v>
      </c>
      <c r="B58" s="174" t="s">
        <v>132</v>
      </c>
      <c r="C58" s="174"/>
      <c r="D58" s="174"/>
      <c r="E58" s="23">
        <f>'ENE 2'!E58+'FEB 2'!E58+'MAR 2'!E58+'ABR 2'!E58+'MAY 2'!E58+'JUN 2'!E58+'JUL 2'!E58+'AGO 2'!E58+'SEP 2'!E58+'OCT 2'!E58+'NOV 2'!E58+'DIC 2'!E58</f>
        <v>0</v>
      </c>
      <c r="F58" s="24" t="e">
        <f t="shared" si="0"/>
        <v>#DIV/0!</v>
      </c>
      <c r="G58" s="23">
        <f>'ENE 2'!G58+'FEB 2'!G58+'MAR 2'!G58+'ABR 2'!G58+'MAY 2'!G58+'JUN 2'!G58+'JUL 2'!G58+'AGO 2'!G58+'SEP 2'!G58+'OCT 2'!G58+'NOV 2'!G58+'DIC 2'!G58</f>
        <v>0</v>
      </c>
      <c r="H58" s="24" t="e">
        <f t="shared" si="1"/>
        <v>#DIV/0!</v>
      </c>
    </row>
    <row r="59" spans="1:8" s="54" customFormat="1" ht="20.25" customHeight="1" x14ac:dyDescent="0.2">
      <c r="A59" s="23"/>
      <c r="B59" s="168" t="s">
        <v>133</v>
      </c>
      <c r="C59" s="168"/>
      <c r="D59" s="168"/>
      <c r="E59" s="33">
        <f>E60+E61+E62</f>
        <v>0</v>
      </c>
      <c r="F59" s="24" t="e">
        <f t="shared" si="0"/>
        <v>#DIV/0!</v>
      </c>
      <c r="G59" s="23">
        <f>G60+G61+G62</f>
        <v>0</v>
      </c>
      <c r="H59" s="24" t="e">
        <f t="shared" si="1"/>
        <v>#DIV/0!</v>
      </c>
    </row>
    <row r="60" spans="1:8" s="54" customFormat="1" ht="20.25" customHeight="1" x14ac:dyDescent="0.2">
      <c r="A60" s="23" t="s">
        <v>134</v>
      </c>
      <c r="B60" s="158" t="s">
        <v>196</v>
      </c>
      <c r="C60" s="158"/>
      <c r="D60" s="158"/>
      <c r="E60" s="23">
        <f>'ENE 2'!E60+'FEB 2'!E60+'MAR 2'!E60+'ABR 2'!E60+'MAY 2'!E60+'JUN 2'!E60+'JUL 2'!E60+'AGO 2'!E60+'SEP 2'!E60+'OCT 2'!E60+'NOV 2'!E60+'DIC 2'!E60</f>
        <v>0</v>
      </c>
      <c r="F60" s="24" t="e">
        <f t="shared" si="0"/>
        <v>#DIV/0!</v>
      </c>
      <c r="G60" s="23">
        <f>'ENE 2'!G60+'FEB 2'!G60+'MAR 2'!G60+'ABR 2'!G60+'MAY 2'!G60+'JUN 2'!G60+'JUL 2'!G60+'AGO 2'!G60+'SEP 2'!G60+'OCT 2'!G60+'NOV 2'!G60+'DIC 2'!G60</f>
        <v>0</v>
      </c>
      <c r="H60" s="24" t="e">
        <f t="shared" si="1"/>
        <v>#DIV/0!</v>
      </c>
    </row>
    <row r="61" spans="1:8" s="54" customFormat="1" ht="20.25" customHeight="1" x14ac:dyDescent="0.2">
      <c r="A61" s="23" t="s">
        <v>135</v>
      </c>
      <c r="B61" s="171" t="s">
        <v>136</v>
      </c>
      <c r="C61" s="171"/>
      <c r="D61" s="171"/>
      <c r="E61" s="23">
        <f>'ENE 2'!E61+'FEB 2'!E61+'MAR 2'!E61+'ABR 2'!E61+'MAY 2'!E61+'JUN 2'!E61+'JUL 2'!E61+'AGO 2'!E61+'SEP 2'!E61+'OCT 2'!E61+'NOV 2'!E61+'DIC 2'!E61</f>
        <v>0</v>
      </c>
      <c r="F61" s="24" t="e">
        <f t="shared" si="0"/>
        <v>#DIV/0!</v>
      </c>
      <c r="G61" s="23">
        <f>'ENE 2'!G61+'FEB 2'!G61+'MAR 2'!G61+'ABR 2'!G61+'MAY 2'!G61+'JUN 2'!G61+'JUL 2'!G61+'AGO 2'!G61+'SEP 2'!G61+'OCT 2'!G61+'NOV 2'!G61+'DIC 2'!G61</f>
        <v>0</v>
      </c>
      <c r="H61" s="24" t="e">
        <f t="shared" si="1"/>
        <v>#DIV/0!</v>
      </c>
    </row>
    <row r="62" spans="1:8" s="54" customFormat="1" ht="20.25" customHeight="1" x14ac:dyDescent="0.2">
      <c r="A62" s="23" t="s">
        <v>135</v>
      </c>
      <c r="B62" s="171" t="s">
        <v>137</v>
      </c>
      <c r="C62" s="171"/>
      <c r="D62" s="171"/>
      <c r="E62" s="23">
        <f>'ENE 2'!E62+'FEB 2'!E62+'MAR 2'!E62+'ABR 2'!E62+'MAY 2'!E62+'JUN 2'!E62+'JUL 2'!E62+'AGO 2'!E62+'SEP 2'!E62+'OCT 2'!E62+'NOV 2'!E62+'DIC 2'!E62</f>
        <v>0</v>
      </c>
      <c r="F62" s="24" t="e">
        <f t="shared" si="0"/>
        <v>#DIV/0!</v>
      </c>
      <c r="G62" s="23">
        <f>'ENE 2'!G62+'FEB 2'!G62+'MAR 2'!G62+'ABR 2'!G62+'MAY 2'!G62+'JUN 2'!G62+'JUL 2'!G62+'AGO 2'!G62+'SEP 2'!G62+'OCT 2'!G62+'NOV 2'!G62+'DIC 2'!G62</f>
        <v>0</v>
      </c>
      <c r="H62" s="24" t="e">
        <f t="shared" si="1"/>
        <v>#DIV/0!</v>
      </c>
    </row>
    <row r="63" spans="1:8" s="54" customFormat="1" ht="20.25" customHeight="1" x14ac:dyDescent="0.2">
      <c r="A63" s="23" t="s">
        <v>138</v>
      </c>
      <c r="B63" s="168" t="s">
        <v>139</v>
      </c>
      <c r="C63" s="168"/>
      <c r="D63" s="168"/>
      <c r="E63" s="23">
        <f>'ENE 2'!E63+'FEB 2'!E63+'MAR 2'!E63+'ABR 2'!E63+'MAY 2'!E63+'JUN 2'!E63+'JUL 2'!E63+'AGO 2'!E63+'SEP 2'!E63+'OCT 2'!E63+'NOV 2'!E63+'DIC 2'!E63</f>
        <v>0</v>
      </c>
      <c r="F63" s="24" t="e">
        <f t="shared" si="0"/>
        <v>#DIV/0!</v>
      </c>
      <c r="G63" s="23">
        <f>'ENE 2'!G63+'FEB 2'!G63+'MAR 2'!G63+'ABR 2'!G63+'MAY 2'!G63+'JUN 2'!G63+'JUL 2'!G63+'AGO 2'!G63+'SEP 2'!G63+'OCT 2'!G63+'NOV 2'!G63+'DIC 2'!G63</f>
        <v>0</v>
      </c>
      <c r="H63" s="24" t="e">
        <f t="shared" si="1"/>
        <v>#DIV/0!</v>
      </c>
    </row>
    <row r="64" spans="1:8" s="54"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46" customFormat="1" ht="20.25" customHeight="1" x14ac:dyDescent="0.2">
      <c r="A65" s="23" t="s">
        <v>141</v>
      </c>
      <c r="B65" s="170" t="s">
        <v>142</v>
      </c>
      <c r="C65" s="170"/>
      <c r="D65" s="170"/>
      <c r="E65" s="23">
        <f>'ENE 2'!E65+'FEB 2'!E65+'MAR 2'!E65+'ABR 2'!E65+'MAY 2'!E65+'JUN 2'!E65+'JUL 2'!E65+'AGO 2'!E65+'SEP 2'!E65+'OCT 2'!E65+'NOV 2'!E65+'DIC 2'!E65</f>
        <v>0</v>
      </c>
      <c r="F65" s="24" t="e">
        <f t="shared" si="0"/>
        <v>#DIV/0!</v>
      </c>
      <c r="G65" s="23">
        <f>'ENE 2'!G65+'FEB 2'!G65+'MAR 2'!G65+'ABR 2'!G65+'MAY 2'!G65+'JUN 2'!G65+'JUL 2'!G65+'AGO 2'!G65+'SEP 2'!G65+'OCT 2'!G65+'NOV 2'!G65+'DIC 2'!G65</f>
        <v>0</v>
      </c>
      <c r="H65" s="24" t="e">
        <f t="shared" si="1"/>
        <v>#DIV/0!</v>
      </c>
    </row>
    <row r="66" spans="1:8" s="46" customFormat="1" ht="20.25" customHeight="1" x14ac:dyDescent="0.2">
      <c r="A66" s="23" t="s">
        <v>143</v>
      </c>
      <c r="B66" s="170" t="s">
        <v>144</v>
      </c>
      <c r="C66" s="170"/>
      <c r="D66" s="170"/>
      <c r="E66" s="23">
        <f>'ENE 2'!E66+'FEB 2'!E66+'MAR 2'!E66+'ABR 2'!E66+'MAY 2'!E66+'JUN 2'!E66+'JUL 2'!E66+'AGO 2'!E66+'SEP 2'!E66+'OCT 2'!E66+'NOV 2'!E66+'DIC 2'!E66</f>
        <v>0</v>
      </c>
      <c r="F66" s="24" t="e">
        <f t="shared" si="0"/>
        <v>#DIV/0!</v>
      </c>
      <c r="G66" s="23">
        <f>'ENE 2'!G66+'FEB 2'!G66+'MAR 2'!G66+'ABR 2'!G66+'MAY 2'!G66+'JUN 2'!G66+'JUL 2'!G66+'AGO 2'!G66+'SEP 2'!G66+'OCT 2'!G66+'NOV 2'!G66+'DIC 2'!G66</f>
        <v>0</v>
      </c>
      <c r="H66" s="24" t="e">
        <f t="shared" si="1"/>
        <v>#DIV/0!</v>
      </c>
    </row>
    <row r="67" spans="1:8" s="46" customFormat="1" ht="20.25" customHeight="1" x14ac:dyDescent="0.2">
      <c r="A67" s="23" t="s">
        <v>145</v>
      </c>
      <c r="B67" s="170" t="s">
        <v>146</v>
      </c>
      <c r="C67" s="170"/>
      <c r="D67" s="170"/>
      <c r="E67" s="23">
        <f>'ENE 2'!E67+'FEB 2'!E67+'MAR 2'!E67+'ABR 2'!E67+'MAY 2'!E67+'JUN 2'!E67+'JUL 2'!E67+'AGO 2'!E67+'SEP 2'!E67+'OCT 2'!E67+'NOV 2'!E67+'DIC 2'!E67</f>
        <v>0</v>
      </c>
      <c r="F67" s="24" t="e">
        <f t="shared" si="0"/>
        <v>#DIV/0!</v>
      </c>
      <c r="G67" s="23">
        <f>'ENE 2'!G67+'FEB 2'!G67+'MAR 2'!G67+'ABR 2'!G67+'MAY 2'!G67+'JUN 2'!G67+'JUL 2'!G67+'AGO 2'!G67+'SEP 2'!G67+'OCT 2'!G67+'NOV 2'!G67+'DIC 2'!G67</f>
        <v>0</v>
      </c>
      <c r="H67" s="24" t="e">
        <f t="shared" si="1"/>
        <v>#DIV/0!</v>
      </c>
    </row>
    <row r="68" spans="1:8" s="46" customFormat="1" ht="20.25" customHeight="1" x14ac:dyDescent="0.2">
      <c r="A68" s="23" t="s">
        <v>147</v>
      </c>
      <c r="B68" s="170" t="s">
        <v>148</v>
      </c>
      <c r="C68" s="170"/>
      <c r="D68" s="170"/>
      <c r="E68" s="23">
        <f>'ENE 2'!E68+'FEB 2'!E68+'MAR 2'!E68+'ABR 2'!E68+'MAY 2'!E68+'JUN 2'!E68+'JUL 2'!E68+'AGO 2'!E68+'SEP 2'!E68+'OCT 2'!E68+'NOV 2'!E68+'DIC 2'!E68</f>
        <v>0</v>
      </c>
      <c r="F68" s="24" t="e">
        <f t="shared" si="0"/>
        <v>#DIV/0!</v>
      </c>
      <c r="G68" s="23">
        <f>'ENE 2'!G68+'FEB 2'!G68+'MAR 2'!G68+'ABR 2'!G68+'MAY 2'!G68+'JUN 2'!G68+'JUL 2'!G68+'AGO 2'!G68+'SEP 2'!G68+'OCT 2'!G68+'NOV 2'!G68+'DIC 2'!G68</f>
        <v>0</v>
      </c>
      <c r="H68" s="24" t="e">
        <f t="shared" si="1"/>
        <v>#DIV/0!</v>
      </c>
    </row>
    <row r="69" spans="1:8" s="46" customFormat="1" ht="20.25" customHeight="1" x14ac:dyDescent="0.2">
      <c r="A69" s="23" t="s">
        <v>149</v>
      </c>
      <c r="B69" s="170" t="s">
        <v>150</v>
      </c>
      <c r="C69" s="170"/>
      <c r="D69" s="170"/>
      <c r="E69" s="23">
        <f>'ENE 2'!E69+'FEB 2'!E69+'MAR 2'!E69+'ABR 2'!E69+'MAY 2'!E69+'JUN 2'!E69+'JUL 2'!E69+'AGO 2'!E69+'SEP 2'!E69+'OCT 2'!E69+'NOV 2'!E69+'DIC 2'!E69</f>
        <v>0</v>
      </c>
      <c r="F69" s="24" t="e">
        <f t="shared" si="0"/>
        <v>#DIV/0!</v>
      </c>
      <c r="G69" s="23">
        <f>'ENE 2'!G69+'FEB 2'!G69+'MAR 2'!G69+'ABR 2'!G69+'MAY 2'!G69+'JUN 2'!G69+'JUL 2'!G69+'AGO 2'!G69+'SEP 2'!G69+'OCT 2'!G69+'NOV 2'!G69+'DIC 2'!G69</f>
        <v>0</v>
      </c>
      <c r="H69" s="24" t="e">
        <f t="shared" si="1"/>
        <v>#DIV/0!</v>
      </c>
    </row>
    <row r="70" spans="1:8" s="46" customFormat="1" ht="47.25" customHeight="1" x14ac:dyDescent="0.2">
      <c r="A70" s="23" t="s">
        <v>98</v>
      </c>
      <c r="B70" s="165" t="s">
        <v>151</v>
      </c>
      <c r="C70" s="166"/>
      <c r="D70" s="167"/>
      <c r="E70" s="23">
        <f>'ENE 2'!E70+'FEB 2'!E70+'MAR 2'!E70+'ABR 2'!E70+'MAY 2'!E70+'JUN 2'!E70+'JUL 2'!E70+'AGO 2'!E70+'SEP 2'!E70+'OCT 2'!E70+'NOV 2'!E70+'DIC 2'!E70</f>
        <v>0</v>
      </c>
      <c r="F70" s="24" t="e">
        <f t="shared" si="0"/>
        <v>#DIV/0!</v>
      </c>
      <c r="G70" s="23">
        <f>'ENE 2'!G70+'FEB 2'!G70+'MAR 2'!G70+'ABR 2'!G70+'MAY 2'!G70+'JUN 2'!G70+'JUL 2'!G70+'AGO 2'!G70+'SEP 2'!G70+'OCT 2'!G70+'NOV 2'!G70+'DIC 2'!G70</f>
        <v>0</v>
      </c>
      <c r="H70" s="24" t="e">
        <f t="shared" si="1"/>
        <v>#DIV/0!</v>
      </c>
    </row>
    <row r="71" spans="1:8" s="54" customFormat="1" ht="20.25" customHeight="1" x14ac:dyDescent="0.2">
      <c r="A71" s="23" t="s">
        <v>152</v>
      </c>
      <c r="B71" s="168" t="s">
        <v>153</v>
      </c>
      <c r="C71" s="168"/>
      <c r="D71" s="168"/>
      <c r="E71" s="23">
        <f>'ENE 2'!E71+'FEB 2'!E71+'MAR 2'!E71+'ABR 2'!E71+'MAY 2'!E71+'JUN 2'!E71+'JUL 2'!E71+'AGO 2'!E71+'SEP 2'!E71+'OCT 2'!E71+'NOV 2'!E71+'DIC 2'!E71</f>
        <v>0</v>
      </c>
      <c r="F71" s="24" t="e">
        <f t="shared" si="0"/>
        <v>#DIV/0!</v>
      </c>
      <c r="G71" s="23">
        <f>'ENE 2'!G71+'FEB 2'!G71+'MAR 2'!G71+'ABR 2'!G71+'MAY 2'!G71+'JUN 2'!G71+'JUL 2'!G71+'AGO 2'!G71+'SEP 2'!G71+'OCT 2'!G71+'NOV 2'!G71+'DIC 2'!G71</f>
        <v>0</v>
      </c>
      <c r="H71" s="24" t="e">
        <f t="shared" si="1"/>
        <v>#DIV/0!</v>
      </c>
    </row>
    <row r="72" spans="1:8" s="54" customFormat="1" ht="20.25" customHeight="1" x14ac:dyDescent="0.2">
      <c r="A72" s="23"/>
      <c r="B72" s="190" t="s">
        <v>197</v>
      </c>
      <c r="C72" s="191"/>
      <c r="D72" s="192"/>
      <c r="E72" s="23">
        <f>'ENE 2'!E72+'FEB 2'!E72+'MAR 2'!E72+'ABR 2'!E72+'MAY 2'!E72+'JUN 2'!E72+'JUL 2'!E72+'AGO 2'!E72+'SEP 2'!E72+'OCT 2'!E72+'NOV 2'!E72+'DIC 2'!E72</f>
        <v>0</v>
      </c>
      <c r="F72" s="24" t="e">
        <f t="shared" si="0"/>
        <v>#DIV/0!</v>
      </c>
      <c r="G72" s="23">
        <f>'ENE 2'!G72+'FEB 2'!G72+'MAR 2'!G72+'ABR 2'!G72+'MAY 2'!G72+'JUN 2'!G72+'JUL 2'!G72+'AGO 2'!G72+'SEP 2'!G72+'OCT 2'!G72+'NOV 2'!G72+'DIC 2'!G72</f>
        <v>0</v>
      </c>
      <c r="H72" s="24" t="e">
        <f t="shared" si="1"/>
        <v>#DIV/0!</v>
      </c>
    </row>
    <row r="73" spans="1:8" s="54" customFormat="1" ht="20.25" customHeight="1" x14ac:dyDescent="0.2">
      <c r="A73" s="23" t="s">
        <v>154</v>
      </c>
      <c r="B73" s="169" t="s">
        <v>155</v>
      </c>
      <c r="C73" s="169"/>
      <c r="D73" s="169"/>
      <c r="E73" s="23">
        <f>'ENE 2'!E73+'FEB 2'!E73+'MAR 2'!E73+'ABR 2'!E73+'MAY 2'!E73+'JUN 2'!E73+'JUL 2'!E73+'AGO 2'!E73+'SEP 2'!E73+'OCT 2'!E73+'NOV 2'!E73+'DIC 2'!E73</f>
        <v>0</v>
      </c>
      <c r="F73" s="24" t="e">
        <f t="shared" si="0"/>
        <v>#DIV/0!</v>
      </c>
      <c r="G73" s="23">
        <f>'ENE 2'!G73+'FEB 2'!G73+'MAR 2'!G73+'ABR 2'!G73+'MAY 2'!G73+'JUN 2'!G73+'JUL 2'!G73+'AGO 2'!G73+'SEP 2'!G73+'OCT 2'!G73+'NOV 2'!G73+'DIC 2'!G73</f>
        <v>0</v>
      </c>
      <c r="H73" s="24" t="e">
        <f t="shared" si="1"/>
        <v>#DIV/0!</v>
      </c>
    </row>
    <row r="74" spans="1:8" s="54" customFormat="1" ht="20.25" customHeight="1" x14ac:dyDescent="0.2">
      <c r="A74" s="23" t="s">
        <v>154</v>
      </c>
      <c r="B74" s="169" t="s">
        <v>156</v>
      </c>
      <c r="C74" s="169"/>
      <c r="D74" s="169"/>
      <c r="E74" s="23">
        <f>'ENE 2'!E74+'FEB 2'!E74+'MAR 2'!E74+'ABR 2'!E74+'MAY 2'!E74+'JUN 2'!E74+'JUL 2'!E74+'AGO 2'!E74+'SEP 2'!E74+'OCT 2'!E74+'NOV 2'!E74+'DIC 2'!E74</f>
        <v>0</v>
      </c>
      <c r="F74" s="24" t="e">
        <f t="shared" si="0"/>
        <v>#DIV/0!</v>
      </c>
      <c r="G74" s="23">
        <f>'ENE 2'!G74+'FEB 2'!G74+'MAR 2'!G74+'ABR 2'!G74+'MAY 2'!G74+'JUN 2'!G74+'JUL 2'!G74+'AGO 2'!G74+'SEP 2'!G74+'OCT 2'!G74+'NOV 2'!G74+'DIC 2'!G74</f>
        <v>0</v>
      </c>
      <c r="H74" s="24" t="e">
        <f t="shared" si="1"/>
        <v>#DIV/0!</v>
      </c>
    </row>
    <row r="75" spans="1:8" s="54" customFormat="1" ht="20.25" customHeight="1" x14ac:dyDescent="0.2">
      <c r="A75" s="23"/>
      <c r="B75" s="190" t="s">
        <v>198</v>
      </c>
      <c r="C75" s="191"/>
      <c r="D75" s="192"/>
      <c r="E75" s="23">
        <f>'ENE 2'!E75+'FEB 2'!E75+'MAR 2'!E75+'ABR 2'!E75+'MAY 2'!E75+'JUN 2'!E75+'JUL 2'!E75+'AGO 2'!E75+'SEP 2'!E75+'OCT 2'!E75+'NOV 2'!E75+'DIC 2'!E75</f>
        <v>0</v>
      </c>
      <c r="F75" s="24" t="e">
        <f t="shared" si="0"/>
        <v>#DIV/0!</v>
      </c>
      <c r="G75" s="23">
        <f>'ENE 2'!G75+'FEB 2'!G75+'MAR 2'!G75+'ABR 2'!G75+'MAY 2'!G75+'JUN 2'!G75+'JUL 2'!G75+'AGO 2'!G75+'SEP 2'!G75+'OCT 2'!G75+'NOV 2'!G75+'DIC 2'!G75</f>
        <v>0</v>
      </c>
      <c r="H75" s="24" t="e">
        <f t="shared" si="1"/>
        <v>#DIV/0!</v>
      </c>
    </row>
    <row r="76" spans="1:8" s="54" customFormat="1" ht="27" customHeight="1" x14ac:dyDescent="0.2">
      <c r="A76" s="23"/>
      <c r="B76" s="193" t="s">
        <v>199</v>
      </c>
      <c r="C76" s="194"/>
      <c r="D76" s="195"/>
      <c r="E76" s="23">
        <f>'ENE 2'!E76+'FEB 2'!E76+'MAR 2'!E76+'ABR 2'!E76+'MAY 2'!E76+'JUN 2'!E76+'JUL 2'!E76+'AGO 2'!E76+'SEP 2'!E76+'OCT 2'!E76+'NOV 2'!E76+'DIC 2'!E76</f>
        <v>0</v>
      </c>
      <c r="F76" s="24" t="e">
        <f t="shared" si="0"/>
        <v>#DIV/0!</v>
      </c>
      <c r="G76" s="23">
        <f>'ENE 2'!G76+'FEB 2'!G76+'MAR 2'!G76+'ABR 2'!G76+'MAY 2'!G76+'JUN 2'!G76+'JUL 2'!G76+'AGO 2'!G76+'SEP 2'!G76+'OCT 2'!G76+'NOV 2'!G76+'DIC 2'!G76</f>
        <v>0</v>
      </c>
      <c r="H76" s="24" t="e">
        <f t="shared" si="1"/>
        <v>#DIV/0!</v>
      </c>
    </row>
    <row r="77" spans="1:8" s="54" customFormat="1" ht="20.25" customHeight="1" x14ac:dyDescent="0.2">
      <c r="A77" s="23"/>
      <c r="B77" s="190" t="s">
        <v>200</v>
      </c>
      <c r="C77" s="191"/>
      <c r="D77" s="192"/>
      <c r="E77" s="23">
        <f>'ENE 2'!E77+'FEB 2'!E77+'MAR 2'!E77+'ABR 2'!E77+'MAY 2'!E77+'JUN 2'!E77+'JUL 2'!E77+'AGO 2'!E77+'SEP 2'!E77+'OCT 2'!E77+'NOV 2'!E77+'DIC 2'!E77</f>
        <v>0</v>
      </c>
      <c r="F77" s="24" t="e">
        <f t="shared" si="0"/>
        <v>#DIV/0!</v>
      </c>
      <c r="G77" s="23">
        <f>'ENE 2'!G77+'FEB 2'!G77+'MAR 2'!G77+'ABR 2'!G77+'MAY 2'!G77+'JUN 2'!G77+'JUL 2'!G77+'AGO 2'!G77+'SEP 2'!G77+'OCT 2'!G77+'NOV 2'!G77+'DIC 2'!G77</f>
        <v>0</v>
      </c>
      <c r="H77" s="24" t="e">
        <f t="shared" si="1"/>
        <v>#DIV/0!</v>
      </c>
    </row>
    <row r="78" spans="1:8" s="54" customFormat="1" ht="20.25" customHeight="1" x14ac:dyDescent="0.2">
      <c r="A78" s="23" t="s">
        <v>157</v>
      </c>
      <c r="B78" s="158" t="s">
        <v>158</v>
      </c>
      <c r="C78" s="158"/>
      <c r="D78" s="158"/>
      <c r="E78" s="23">
        <f>'ENE 2'!E78+'FEB 2'!E78+'MAR 2'!E78+'ABR 2'!E78+'MAY 2'!E78+'JUN 2'!E78+'JUL 2'!E78+'AGO 2'!E78+'SEP 2'!E78+'OCT 2'!E78+'NOV 2'!E78+'DIC 2'!E78</f>
        <v>0</v>
      </c>
      <c r="F78" s="24" t="e">
        <f>E78/$E$81*100</f>
        <v>#DIV/0!</v>
      </c>
      <c r="G78" s="23">
        <f>'ENE 2'!G78+'FEB 2'!G78+'MAR 2'!G78+'ABR 2'!G78+'MAY 2'!G78+'JUN 2'!G78+'JUL 2'!G78+'AGO 2'!G78+'SEP 2'!G78+'OCT 2'!G78+'NOV 2'!G78+'DIC 2'!G78</f>
        <v>0</v>
      </c>
      <c r="H78" s="24" t="e">
        <f t="shared" si="1"/>
        <v>#DIV/0!</v>
      </c>
    </row>
    <row r="79" spans="1:8" s="54" customFormat="1" ht="20.25" customHeight="1" x14ac:dyDescent="0.2">
      <c r="A79" s="23" t="s">
        <v>159</v>
      </c>
      <c r="B79" s="158" t="s">
        <v>160</v>
      </c>
      <c r="C79" s="158"/>
      <c r="D79" s="158"/>
      <c r="E79" s="23">
        <f>'ENE 2'!E79+'FEB 2'!E79+'MAR 2'!E79+'ABR 2'!E79+'MAY 2'!E79+'JUN 2'!E79+'JUL 2'!E79+'AGO 2'!E79+'SEP 2'!E79+'OCT 2'!E79+'NOV 2'!E79+'DIC 2'!E79</f>
        <v>0</v>
      </c>
      <c r="F79" s="24" t="e">
        <f t="shared" ref="F79:F81" si="2">E79/$E$81*100</f>
        <v>#DIV/0!</v>
      </c>
      <c r="G79" s="23">
        <f>'ENE 2'!G79+'FEB 2'!G79+'MAR 2'!G79+'ABR 2'!G79+'MAY 2'!G79+'JUN 2'!G79+'JUL 2'!G79+'AGO 2'!G79+'SEP 2'!G79+'OCT 2'!G79+'NOV 2'!G79+'DIC 2'!G79</f>
        <v>0</v>
      </c>
      <c r="H79" s="24" t="e">
        <f t="shared" ref="H79:H81" si="3">G79/E79*100</f>
        <v>#DIV/0!</v>
      </c>
    </row>
    <row r="80" spans="1:8" s="46" customFormat="1" ht="20.25" customHeight="1" x14ac:dyDescent="0.2">
      <c r="A80" s="23"/>
      <c r="B80" s="158" t="s">
        <v>161</v>
      </c>
      <c r="C80" s="158"/>
      <c r="D80" s="158"/>
      <c r="E80" s="23">
        <f>'ENE 2'!E80+'FEB 2'!E80+'MAR 2'!E80+'ABR 2'!E80+'MAY 2'!E80+'JUN 2'!E80+'JUL 2'!E80+'AGO 2'!E80+'SEP 2'!E80+'OCT 2'!E80+'NOV 2'!E80+'DIC 2'!E80</f>
        <v>0</v>
      </c>
      <c r="F80" s="24" t="e">
        <f t="shared" si="2"/>
        <v>#DIV/0!</v>
      </c>
      <c r="G80" s="23">
        <f>'ENE 2'!G80+'FEB 2'!G80+'MAR 2'!G80+'ABR 2'!G80+'MAY 2'!G80+'JUN 2'!G80+'JUL 2'!G80+'AGO 2'!G80+'SEP 2'!G80+'OCT 2'!G80+'NOV 2'!G80+'DIC 2'!G80</f>
        <v>0</v>
      </c>
      <c r="H80" s="24" t="e">
        <f t="shared" si="3"/>
        <v>#DIV/0!</v>
      </c>
    </row>
    <row r="81" spans="1:8" s="46" customFormat="1" ht="11.25" x14ac:dyDescent="0.2">
      <c r="A81" s="243" t="s">
        <v>10</v>
      </c>
      <c r="B81" s="244"/>
      <c r="C81" s="244"/>
      <c r="D81" s="245"/>
      <c r="E81" s="26">
        <f>E22+E20+E21+E19+E18+E14</f>
        <v>0</v>
      </c>
      <c r="F81" s="24" t="e">
        <f t="shared" si="2"/>
        <v>#DIV/0!</v>
      </c>
      <c r="G81" s="26">
        <f>G22+G21+G20+G19+G18+G14</f>
        <v>0</v>
      </c>
      <c r="H81" s="24" t="e">
        <f t="shared" si="3"/>
        <v>#DIV/0!</v>
      </c>
    </row>
    <row r="82" spans="1:8" ht="8.25" customHeight="1" x14ac:dyDescent="0.2">
      <c r="A82" s="246"/>
      <c r="B82" s="247"/>
      <c r="C82" s="247"/>
      <c r="D82" s="247"/>
      <c r="E82" s="247"/>
      <c r="F82" s="247"/>
      <c r="G82" s="247"/>
      <c r="H82" s="248"/>
    </row>
    <row r="83" spans="1:8" x14ac:dyDescent="0.2">
      <c r="A83" s="237" t="s">
        <v>162</v>
      </c>
      <c r="B83" s="237"/>
      <c r="C83" s="238" t="s">
        <v>163</v>
      </c>
      <c r="D83" s="238"/>
      <c r="E83" s="238"/>
      <c r="F83" s="238"/>
      <c r="G83" s="239" t="s">
        <v>73</v>
      </c>
      <c r="H83" s="239"/>
    </row>
    <row r="84" spans="1:8" x14ac:dyDescent="0.2">
      <c r="A84" s="237"/>
      <c r="B84" s="237"/>
      <c r="C84" s="56" t="s">
        <v>164</v>
      </c>
      <c r="D84" s="56" t="s">
        <v>165</v>
      </c>
      <c r="E84" s="240" t="s">
        <v>166</v>
      </c>
      <c r="F84" s="240"/>
      <c r="G84" s="239"/>
      <c r="H84" s="239"/>
    </row>
    <row r="85" spans="1:8" ht="31.5" customHeight="1" x14ac:dyDescent="0.2">
      <c r="A85" s="241" t="s">
        <v>167</v>
      </c>
      <c r="B85" s="242"/>
      <c r="C85" s="49"/>
      <c r="D85" s="57"/>
      <c r="E85" s="232"/>
      <c r="F85" s="232"/>
      <c r="G85" s="232"/>
      <c r="H85" s="232"/>
    </row>
    <row r="86" spans="1:8" ht="31.5" customHeight="1" x14ac:dyDescent="0.2">
      <c r="A86" s="235" t="s">
        <v>168</v>
      </c>
      <c r="B86" s="236"/>
      <c r="C86" s="49"/>
      <c r="D86" s="57"/>
      <c r="E86" s="232"/>
      <c r="F86" s="232"/>
      <c r="G86" s="232"/>
      <c r="H86" s="232"/>
    </row>
    <row r="87" spans="1:8" ht="31.5" customHeight="1" x14ac:dyDescent="0.2">
      <c r="A87" s="235" t="s">
        <v>169</v>
      </c>
      <c r="B87" s="236"/>
      <c r="C87" s="49"/>
      <c r="D87" s="57"/>
      <c r="E87" s="232"/>
      <c r="F87" s="232"/>
      <c r="G87" s="232"/>
      <c r="H87" s="232"/>
    </row>
    <row r="88" spans="1:8" ht="31.5" customHeight="1" x14ac:dyDescent="0.2">
      <c r="A88" s="235" t="s">
        <v>170</v>
      </c>
      <c r="B88" s="236"/>
      <c r="C88" s="49"/>
      <c r="D88" s="57"/>
      <c r="E88" s="232"/>
      <c r="F88" s="232"/>
      <c r="G88" s="232"/>
      <c r="H88" s="232"/>
    </row>
    <row r="89" spans="1:8" ht="31.5" customHeight="1" x14ac:dyDescent="0.2">
      <c r="A89" s="235" t="s">
        <v>15</v>
      </c>
      <c r="B89" s="236"/>
      <c r="C89" s="49"/>
      <c r="D89" s="57"/>
      <c r="E89" s="233"/>
      <c r="F89" s="234"/>
      <c r="G89" s="233"/>
      <c r="H89" s="234"/>
    </row>
    <row r="90" spans="1:8" ht="31.5" customHeight="1" x14ac:dyDescent="0.2">
      <c r="A90" s="235" t="s">
        <v>16</v>
      </c>
      <c r="B90" s="236"/>
      <c r="C90" s="49"/>
      <c r="D90" s="57"/>
      <c r="E90" s="233"/>
      <c r="F90" s="234"/>
      <c r="G90" s="233"/>
      <c r="H90" s="234"/>
    </row>
    <row r="91" spans="1:8" ht="31.5" customHeight="1" x14ac:dyDescent="0.2">
      <c r="A91" s="231" t="s">
        <v>177</v>
      </c>
      <c r="B91" s="231"/>
      <c r="C91" s="49"/>
      <c r="D91" s="57"/>
      <c r="E91" s="233"/>
      <c r="F91" s="234"/>
      <c r="G91" s="233"/>
      <c r="H91" s="234"/>
    </row>
    <row r="92" spans="1:8" ht="31.5" customHeight="1" x14ac:dyDescent="0.2">
      <c r="A92" s="231" t="s">
        <v>171</v>
      </c>
      <c r="B92" s="231"/>
      <c r="C92" s="49"/>
      <c r="D92" s="57"/>
      <c r="E92" s="233"/>
      <c r="F92" s="234"/>
      <c r="G92" s="233"/>
      <c r="H92" s="234"/>
    </row>
    <row r="93" spans="1:8" ht="31.5" customHeight="1" x14ac:dyDescent="0.2">
      <c r="A93" s="231" t="s">
        <v>171</v>
      </c>
      <c r="B93" s="231"/>
      <c r="C93" s="49"/>
      <c r="D93" s="57"/>
      <c r="E93" s="232"/>
      <c r="F93" s="232"/>
      <c r="G93" s="232"/>
      <c r="H93" s="232"/>
    </row>
    <row r="94" spans="1:8" ht="31.5" customHeight="1" x14ac:dyDescent="0.2">
      <c r="A94" s="231" t="s">
        <v>171</v>
      </c>
      <c r="B94" s="231"/>
      <c r="C94" s="49"/>
      <c r="D94" s="57"/>
      <c r="E94" s="232"/>
      <c r="F94" s="232"/>
      <c r="G94" s="232"/>
      <c r="H94" s="232"/>
    </row>
    <row r="95" spans="1:8" ht="31.5" customHeight="1" x14ac:dyDescent="0.2">
      <c r="A95" s="231" t="s">
        <v>171</v>
      </c>
      <c r="B95" s="231"/>
      <c r="C95" s="49"/>
      <c r="D95" s="57"/>
      <c r="E95" s="232"/>
      <c r="F95" s="232"/>
      <c r="G95" s="233"/>
      <c r="H95" s="234"/>
    </row>
    <row r="96" spans="1:8" ht="31.5" customHeight="1" x14ac:dyDescent="0.2">
      <c r="A96" s="231" t="s">
        <v>171</v>
      </c>
      <c r="B96" s="231"/>
      <c r="C96" s="49"/>
      <c r="D96" s="57"/>
      <c r="E96" s="232"/>
      <c r="F96" s="232"/>
      <c r="G96" s="233"/>
      <c r="H96" s="234"/>
    </row>
    <row r="98" spans="1:8" x14ac:dyDescent="0.2">
      <c r="A98" s="237" t="s">
        <v>162</v>
      </c>
      <c r="B98" s="237"/>
      <c r="C98" s="238" t="s">
        <v>172</v>
      </c>
      <c r="D98" s="238"/>
      <c r="E98" s="238"/>
      <c r="F98" s="238"/>
      <c r="G98" s="239" t="s">
        <v>73</v>
      </c>
      <c r="H98" s="239"/>
    </row>
    <row r="99" spans="1:8" x14ac:dyDescent="0.2">
      <c r="A99" s="237"/>
      <c r="B99" s="237"/>
      <c r="C99" s="56" t="s">
        <v>173</v>
      </c>
      <c r="D99" s="56" t="s">
        <v>174</v>
      </c>
      <c r="E99" s="240" t="s">
        <v>175</v>
      </c>
      <c r="F99" s="240"/>
      <c r="G99" s="239"/>
      <c r="H99" s="239"/>
    </row>
    <row r="100" spans="1:8" ht="29.25" customHeight="1" x14ac:dyDescent="0.2">
      <c r="A100" s="241" t="s">
        <v>167</v>
      </c>
      <c r="B100" s="242"/>
      <c r="C100" s="49"/>
      <c r="D100" s="57"/>
      <c r="E100" s="232"/>
      <c r="F100" s="232"/>
      <c r="G100" s="232"/>
      <c r="H100" s="232"/>
    </row>
    <row r="101" spans="1:8" ht="29.25" customHeight="1" x14ac:dyDescent="0.2">
      <c r="A101" s="235" t="s">
        <v>168</v>
      </c>
      <c r="B101" s="236"/>
      <c r="C101" s="49"/>
      <c r="D101" s="57"/>
      <c r="E101" s="232"/>
      <c r="F101" s="232"/>
      <c r="G101" s="232"/>
      <c r="H101" s="232"/>
    </row>
    <row r="102" spans="1:8" ht="29.25" customHeight="1" x14ac:dyDescent="0.2">
      <c r="A102" s="235" t="s">
        <v>169</v>
      </c>
      <c r="B102" s="236"/>
      <c r="C102" s="49"/>
      <c r="D102" s="57"/>
      <c r="E102" s="232"/>
      <c r="F102" s="232"/>
      <c r="G102" s="232"/>
      <c r="H102" s="232"/>
    </row>
    <row r="103" spans="1:8" ht="29.25" customHeight="1" x14ac:dyDescent="0.2">
      <c r="A103" s="235" t="s">
        <v>176</v>
      </c>
      <c r="B103" s="236"/>
      <c r="C103" s="49"/>
      <c r="D103" s="57"/>
      <c r="E103" s="232"/>
      <c r="F103" s="232"/>
      <c r="G103" s="232"/>
      <c r="H103" s="232"/>
    </row>
    <row r="104" spans="1:8" ht="29.25" customHeight="1" x14ac:dyDescent="0.2">
      <c r="A104" s="235" t="s">
        <v>15</v>
      </c>
      <c r="B104" s="236"/>
      <c r="C104" s="49"/>
      <c r="D104" s="57"/>
      <c r="E104" s="233"/>
      <c r="F104" s="234"/>
      <c r="G104" s="233"/>
      <c r="H104" s="234"/>
    </row>
    <row r="105" spans="1:8" ht="29.25" customHeight="1" x14ac:dyDescent="0.2">
      <c r="A105" s="235" t="s">
        <v>16</v>
      </c>
      <c r="B105" s="236"/>
      <c r="C105" s="49"/>
      <c r="D105" s="57"/>
      <c r="E105" s="233"/>
      <c r="F105" s="234"/>
      <c r="G105" s="233"/>
      <c r="H105" s="234"/>
    </row>
    <row r="106" spans="1:8" ht="29.25" customHeight="1" x14ac:dyDescent="0.2">
      <c r="A106" s="231" t="s">
        <v>171</v>
      </c>
      <c r="B106" s="231"/>
      <c r="C106" s="49"/>
      <c r="D106" s="57"/>
      <c r="E106" s="233"/>
      <c r="F106" s="234"/>
      <c r="G106" s="233"/>
      <c r="H106" s="234"/>
    </row>
    <row r="107" spans="1:8" ht="29.25" customHeight="1" x14ac:dyDescent="0.2">
      <c r="A107" s="231" t="s">
        <v>171</v>
      </c>
      <c r="B107" s="231"/>
      <c r="C107" s="49"/>
      <c r="D107" s="57"/>
      <c r="E107" s="233"/>
      <c r="F107" s="234"/>
      <c r="G107" s="233"/>
      <c r="H107" s="234"/>
    </row>
    <row r="108" spans="1:8" ht="29.25" customHeight="1" x14ac:dyDescent="0.2">
      <c r="A108" s="231" t="s">
        <v>171</v>
      </c>
      <c r="B108" s="231"/>
      <c r="C108" s="49"/>
      <c r="D108" s="57"/>
      <c r="E108" s="232"/>
      <c r="F108" s="232"/>
      <c r="G108" s="232"/>
      <c r="H108" s="232"/>
    </row>
    <row r="109" spans="1:8" ht="29.25" customHeight="1" x14ac:dyDescent="0.2">
      <c r="A109" s="231" t="s">
        <v>171</v>
      </c>
      <c r="B109" s="231"/>
      <c r="C109" s="49"/>
      <c r="D109" s="57"/>
      <c r="E109" s="232"/>
      <c r="F109" s="232"/>
      <c r="G109" s="232"/>
      <c r="H109" s="232"/>
    </row>
    <row r="110" spans="1:8" ht="29.25" customHeight="1" x14ac:dyDescent="0.2">
      <c r="A110" s="231" t="s">
        <v>171</v>
      </c>
      <c r="B110" s="231"/>
      <c r="C110" s="49"/>
      <c r="D110" s="57"/>
      <c r="E110" s="232"/>
      <c r="F110" s="232"/>
      <c r="G110" s="233"/>
      <c r="H110" s="234"/>
    </row>
    <row r="111" spans="1:8" ht="29.25" customHeight="1" x14ac:dyDescent="0.2">
      <c r="A111" s="231" t="s">
        <v>171</v>
      </c>
      <c r="B111" s="231"/>
      <c r="C111" s="49"/>
      <c r="D111" s="57"/>
      <c r="E111" s="232"/>
      <c r="F111" s="232"/>
      <c r="G111" s="233"/>
      <c r="H111" s="234"/>
    </row>
  </sheetData>
  <sheetProtection algorithmName="SHA-512" hashValue="lb1FRcVemFWGTC+tYWDoLZoI7KRYzzjcmUqq0lx5Mx8u/q14OSEITZapushyqq0gewFUcGACFRYlWo/nWZAUPw==" saltValue="S+WN7jY6FHbmlXZSA7wEIQ=="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0B9A-C257-4CDE-BBEF-89AF761685A4}">
  <dimension ref="A1:R96"/>
  <sheetViews>
    <sheetView topLeftCell="A41" zoomScale="90" zoomScaleNormal="90" zoomScaleSheetLayoutView="90" workbookViewId="0">
      <selection activeCell="E46" sqref="E46"/>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p6vi1MXX2HmII0nXCRGVdAHxjLi8DtqKCk9KqFx2rLqA4+dSkIcHQYdPJJMAWXiPG07Snta2+A+nIWWBeB5kGg==" saltValue="+JZWfgITudMdZ9HkHgotgQ=="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155" priority="14" operator="greaterThan">
      <formula>$E$22</formula>
    </cfRule>
  </conditionalFormatting>
  <conditionalFormatting sqref="E24:Q24">
    <cfRule type="expression" priority="2" stopIfTrue="1">
      <formula>"DEJAR EN BLANCO"</formula>
    </cfRule>
  </conditionalFormatting>
  <conditionalFormatting sqref="F48">
    <cfRule type="cellIs" dxfId="154" priority="13" operator="greaterThan">
      <formula>$F$22</formula>
    </cfRule>
  </conditionalFormatting>
  <conditionalFormatting sqref="G48">
    <cfRule type="cellIs" dxfId="153" priority="12" operator="greaterThan">
      <formula>$G$22</formula>
    </cfRule>
  </conditionalFormatting>
  <conditionalFormatting sqref="H48">
    <cfRule type="cellIs" dxfId="152" priority="11" operator="greaterThan">
      <formula>$H$22</formula>
    </cfRule>
  </conditionalFormatting>
  <conditionalFormatting sqref="I48">
    <cfRule type="cellIs" dxfId="151" priority="10" operator="greaterThan">
      <formula>$I$22</formula>
    </cfRule>
  </conditionalFormatting>
  <conditionalFormatting sqref="J48">
    <cfRule type="cellIs" dxfId="150" priority="9" operator="greaterThan">
      <formula>$J$22</formula>
    </cfRule>
  </conditionalFormatting>
  <conditionalFormatting sqref="K48">
    <cfRule type="cellIs" dxfId="149" priority="8" operator="greaterThan">
      <formula>$K$22</formula>
    </cfRule>
  </conditionalFormatting>
  <conditionalFormatting sqref="L48">
    <cfRule type="cellIs" dxfId="148" priority="7" operator="greaterThan">
      <formula>$L$22</formula>
    </cfRule>
  </conditionalFormatting>
  <conditionalFormatting sqref="M48">
    <cfRule type="cellIs" dxfId="147" priority="6" operator="greaterThan">
      <formula>$M$22</formula>
    </cfRule>
  </conditionalFormatting>
  <conditionalFormatting sqref="N48">
    <cfRule type="cellIs" dxfId="146" priority="5" operator="greaterThan">
      <formula>$N$22</formula>
    </cfRule>
  </conditionalFormatting>
  <conditionalFormatting sqref="O48">
    <cfRule type="cellIs" dxfId="145" priority="4" operator="greaterThan">
      <formula>$O$22</formula>
    </cfRule>
  </conditionalFormatting>
  <conditionalFormatting sqref="P48">
    <cfRule type="cellIs" dxfId="144" priority="3" operator="greaterThan">
      <formula>$P$22</formula>
    </cfRule>
  </conditionalFormatting>
  <conditionalFormatting sqref="Q48">
    <cfRule type="cellIs" dxfId="143"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87B52-0B67-4105-B025-82094C345021}">
  <dimension ref="A1:H111"/>
  <sheetViews>
    <sheetView topLeftCell="A44" zoomScaleSheetLayoutView="110" workbookViewId="0">
      <selection activeCell="E63" sqref="E63"/>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23"/>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TpFBerkIZPQ5KCy5yqdvbqFT6/7NekzHlneIzwV6gen2qKeaJ4YfK30r2bgEzNfeBFDdkoe7UqcpNcruBa2Bxg==" saltValue="kDW9XzLDsIeh8lNCVNH3yw=="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79C1E-4EAF-4877-89AF-E791EDF7B844}">
  <dimension ref="A1:R96"/>
  <sheetViews>
    <sheetView topLeftCell="A2" zoomScale="90" zoomScaleNormal="90" zoomScaleSheetLayoutView="90" workbookViewId="0">
      <selection activeCell="E23" sqref="E23"/>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jLKCqGbepP3KXpMxqbiKPrRg2Ua3TRcr7CVNdhMzbwRW2ki2KrzAjC926zl3resoHxjV5mNnv3J3wQ34t3Hvw==" saltValue="/juyGilvxMYuseOMvOPC1Q=="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142" priority="14" operator="greaterThan">
      <formula>$E$22</formula>
    </cfRule>
  </conditionalFormatting>
  <conditionalFormatting sqref="E24:Q24">
    <cfRule type="expression" priority="2" stopIfTrue="1">
      <formula>"DEJAR EN BLANCO"</formula>
    </cfRule>
  </conditionalFormatting>
  <conditionalFormatting sqref="F48">
    <cfRule type="cellIs" dxfId="141" priority="13" operator="greaterThan">
      <formula>$F$22</formula>
    </cfRule>
  </conditionalFormatting>
  <conditionalFormatting sqref="G48">
    <cfRule type="cellIs" dxfId="140" priority="12" operator="greaterThan">
      <formula>$G$22</formula>
    </cfRule>
  </conditionalFormatting>
  <conditionalFormatting sqref="H48">
    <cfRule type="cellIs" dxfId="139" priority="11" operator="greaterThan">
      <formula>$H$22</formula>
    </cfRule>
  </conditionalFormatting>
  <conditionalFormatting sqref="I48">
    <cfRule type="cellIs" dxfId="138" priority="10" operator="greaterThan">
      <formula>$I$22</formula>
    </cfRule>
  </conditionalFormatting>
  <conditionalFormatting sqref="J48">
    <cfRule type="cellIs" dxfId="137" priority="9" operator="greaterThan">
      <formula>$J$22</formula>
    </cfRule>
  </conditionalFormatting>
  <conditionalFormatting sqref="K48">
    <cfRule type="cellIs" dxfId="136" priority="8" operator="greaterThan">
      <formula>$K$22</formula>
    </cfRule>
  </conditionalFormatting>
  <conditionalFormatting sqref="L48">
    <cfRule type="cellIs" dxfId="135" priority="7" operator="greaterThan">
      <formula>$L$22</formula>
    </cfRule>
  </conditionalFormatting>
  <conditionalFormatting sqref="M48">
    <cfRule type="cellIs" dxfId="134" priority="6" operator="greaterThan">
      <formula>$M$22</formula>
    </cfRule>
  </conditionalFormatting>
  <conditionalFormatting sqref="N48">
    <cfRule type="cellIs" dxfId="133" priority="5" operator="greaterThan">
      <formula>$N$22</formula>
    </cfRule>
  </conditionalFormatting>
  <conditionalFormatting sqref="O48">
    <cfRule type="cellIs" dxfId="132" priority="4" operator="greaterThan">
      <formula>$O$22</formula>
    </cfRule>
  </conditionalFormatting>
  <conditionalFormatting sqref="P48">
    <cfRule type="cellIs" dxfId="131" priority="3" operator="greaterThan">
      <formula>$P$22</formula>
    </cfRule>
  </conditionalFormatting>
  <conditionalFormatting sqref="Q48">
    <cfRule type="cellIs" dxfId="130"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8ACA-C9CB-482C-9772-3E3CE46D47F3}">
  <dimension ref="A1:H111"/>
  <sheetViews>
    <sheetView topLeftCell="A38" zoomScaleSheetLayoutView="110" workbookViewId="0">
      <selection activeCell="G42" sqref="G42"/>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QILbPF3PlEHLzp2TduIHUmt+MTFsuZK0hHtI+Trqaiq1A7R36qh8YJQYO6cWxEWahmrNcImTdafLP6ejcHWRHQ==" saltValue="I1tHeuowCoe8b+AKX/+uVg=="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B094-56C9-4E05-9CAB-96A826369F62}">
  <dimension ref="A1:R96"/>
  <sheetViews>
    <sheetView topLeftCell="A26" zoomScale="90" zoomScaleNormal="90" zoomScaleSheetLayoutView="90" workbookViewId="0">
      <selection activeCell="E44" sqref="E44"/>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McD86VrrIkAN6ir0ihGmG/WTr9SByQVKY9o7WXd1nq26vUJehmFJbQyKYXhYDbOY0u5FlH9IubDzmUEYNffjbQ==" saltValue="pTX5lODe+cK4xua1Q0EP/g=="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129" priority="14" operator="greaterThan">
      <formula>$E$22</formula>
    </cfRule>
  </conditionalFormatting>
  <conditionalFormatting sqref="E24:Q24">
    <cfRule type="expression" priority="2" stopIfTrue="1">
      <formula>"DEJAR EN BLANCO"</formula>
    </cfRule>
  </conditionalFormatting>
  <conditionalFormatting sqref="F48">
    <cfRule type="cellIs" dxfId="128" priority="13" operator="greaterThan">
      <formula>$F$22</formula>
    </cfRule>
  </conditionalFormatting>
  <conditionalFormatting sqref="G48">
    <cfRule type="cellIs" dxfId="127" priority="12" operator="greaterThan">
      <formula>$G$22</formula>
    </cfRule>
  </conditionalFormatting>
  <conditionalFormatting sqref="H48">
    <cfRule type="cellIs" dxfId="126" priority="11" operator="greaterThan">
      <formula>$H$22</formula>
    </cfRule>
  </conditionalFormatting>
  <conditionalFormatting sqref="I48">
    <cfRule type="cellIs" dxfId="125" priority="10" operator="greaterThan">
      <formula>$I$22</formula>
    </cfRule>
  </conditionalFormatting>
  <conditionalFormatting sqref="J48">
    <cfRule type="cellIs" dxfId="124" priority="9" operator="greaterThan">
      <formula>$J$22</formula>
    </cfRule>
  </conditionalFormatting>
  <conditionalFormatting sqref="K48">
    <cfRule type="cellIs" dxfId="123" priority="8" operator="greaterThan">
      <formula>$K$22</formula>
    </cfRule>
  </conditionalFormatting>
  <conditionalFormatting sqref="L48">
    <cfRule type="cellIs" dxfId="122" priority="7" operator="greaterThan">
      <formula>$L$22</formula>
    </cfRule>
  </conditionalFormatting>
  <conditionalFormatting sqref="M48">
    <cfRule type="cellIs" dxfId="121" priority="6" operator="greaterThan">
      <formula>$M$22</formula>
    </cfRule>
  </conditionalFormatting>
  <conditionalFormatting sqref="N48">
    <cfRule type="cellIs" dxfId="120" priority="5" operator="greaterThan">
      <formula>$N$22</formula>
    </cfRule>
  </conditionalFormatting>
  <conditionalFormatting sqref="O48">
    <cfRule type="cellIs" dxfId="119" priority="4" operator="greaterThan">
      <formula>$O$22</formula>
    </cfRule>
  </conditionalFormatting>
  <conditionalFormatting sqref="P48">
    <cfRule type="cellIs" dxfId="118" priority="3" operator="greaterThan">
      <formula>$P$22</formula>
    </cfRule>
  </conditionalFormatting>
  <conditionalFormatting sqref="Q48">
    <cfRule type="cellIs" dxfId="117"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9A68-4A20-47FA-A22C-D4D13164ECCC}">
  <dimension ref="A1:H111"/>
  <sheetViews>
    <sheetView topLeftCell="A31" zoomScaleSheetLayoutView="110" workbookViewId="0">
      <selection activeCell="E41" sqref="E41"/>
    </sheetView>
  </sheetViews>
  <sheetFormatPr baseColWidth="10" defaultRowHeight="12.75" x14ac:dyDescent="0.2"/>
  <cols>
    <col min="1" max="1" width="13.85546875" style="1" customWidth="1"/>
    <col min="2" max="2" width="6.85546875" style="1" customWidth="1"/>
    <col min="3" max="3" width="20.28515625" style="1" customWidth="1"/>
    <col min="4" max="4" width="25.7109375" style="1" customWidth="1"/>
    <col min="5" max="5" width="11.85546875" style="1" customWidth="1"/>
    <col min="6" max="6" width="12.7109375" style="1" customWidth="1"/>
    <col min="7" max="7" width="14.5703125" style="1" customWidth="1"/>
    <col min="8" max="8" width="18.140625" style="1" customWidth="1"/>
    <col min="9" max="248" width="11.42578125" style="1"/>
    <col min="249" max="249" width="9.28515625" style="1" customWidth="1"/>
    <col min="250" max="250" width="6.85546875" style="1" customWidth="1"/>
    <col min="251" max="251" width="20.28515625" style="1" customWidth="1"/>
    <col min="252" max="252" width="18.42578125" style="1" customWidth="1"/>
    <col min="253" max="253" width="8" style="1" customWidth="1"/>
    <col min="254" max="254" width="8.28515625" style="1" customWidth="1"/>
    <col min="255" max="255" width="14.5703125" style="1" customWidth="1"/>
    <col min="256" max="256" width="18.140625" style="1" customWidth="1"/>
    <col min="257" max="504" width="11.42578125" style="1"/>
    <col min="505" max="505" width="9.28515625" style="1" customWidth="1"/>
    <col min="506" max="506" width="6.85546875" style="1" customWidth="1"/>
    <col min="507" max="507" width="20.28515625" style="1" customWidth="1"/>
    <col min="508" max="508" width="18.42578125" style="1" customWidth="1"/>
    <col min="509" max="509" width="8" style="1" customWidth="1"/>
    <col min="510" max="510" width="8.28515625" style="1" customWidth="1"/>
    <col min="511" max="511" width="14.5703125" style="1" customWidth="1"/>
    <col min="512" max="512" width="18.140625" style="1" customWidth="1"/>
    <col min="513" max="760" width="11.42578125" style="1"/>
    <col min="761" max="761" width="9.28515625" style="1" customWidth="1"/>
    <col min="762" max="762" width="6.85546875" style="1" customWidth="1"/>
    <col min="763" max="763" width="20.28515625" style="1" customWidth="1"/>
    <col min="764" max="764" width="18.42578125" style="1" customWidth="1"/>
    <col min="765" max="765" width="8" style="1" customWidth="1"/>
    <col min="766" max="766" width="8.28515625" style="1" customWidth="1"/>
    <col min="767" max="767" width="14.5703125" style="1" customWidth="1"/>
    <col min="768" max="768" width="18.140625" style="1" customWidth="1"/>
    <col min="769" max="1016" width="11.42578125" style="1"/>
    <col min="1017" max="1017" width="9.28515625" style="1" customWidth="1"/>
    <col min="1018" max="1018" width="6.85546875" style="1" customWidth="1"/>
    <col min="1019" max="1019" width="20.28515625" style="1" customWidth="1"/>
    <col min="1020" max="1020" width="18.42578125" style="1" customWidth="1"/>
    <col min="1021" max="1021" width="8" style="1" customWidth="1"/>
    <col min="1022" max="1022" width="8.28515625" style="1" customWidth="1"/>
    <col min="1023" max="1023" width="14.5703125" style="1" customWidth="1"/>
    <col min="1024" max="1024" width="18.140625" style="1" customWidth="1"/>
    <col min="1025" max="1272" width="11.42578125" style="1"/>
    <col min="1273" max="1273" width="9.28515625" style="1" customWidth="1"/>
    <col min="1274" max="1274" width="6.85546875" style="1" customWidth="1"/>
    <col min="1275" max="1275" width="20.28515625" style="1" customWidth="1"/>
    <col min="1276" max="1276" width="18.42578125" style="1" customWidth="1"/>
    <col min="1277" max="1277" width="8" style="1" customWidth="1"/>
    <col min="1278" max="1278" width="8.28515625" style="1" customWidth="1"/>
    <col min="1279" max="1279" width="14.5703125" style="1" customWidth="1"/>
    <col min="1280" max="1280" width="18.140625" style="1" customWidth="1"/>
    <col min="1281" max="1528" width="11.42578125" style="1"/>
    <col min="1529" max="1529" width="9.28515625" style="1" customWidth="1"/>
    <col min="1530" max="1530" width="6.85546875" style="1" customWidth="1"/>
    <col min="1531" max="1531" width="20.28515625" style="1" customWidth="1"/>
    <col min="1532" max="1532" width="18.42578125" style="1" customWidth="1"/>
    <col min="1533" max="1533" width="8" style="1" customWidth="1"/>
    <col min="1534" max="1534" width="8.28515625" style="1" customWidth="1"/>
    <col min="1535" max="1535" width="14.5703125" style="1" customWidth="1"/>
    <col min="1536" max="1536" width="18.140625" style="1" customWidth="1"/>
    <col min="1537" max="1784" width="11.42578125" style="1"/>
    <col min="1785" max="1785" width="9.28515625" style="1" customWidth="1"/>
    <col min="1786" max="1786" width="6.85546875" style="1" customWidth="1"/>
    <col min="1787" max="1787" width="20.28515625" style="1" customWidth="1"/>
    <col min="1788" max="1788" width="18.42578125" style="1" customWidth="1"/>
    <col min="1789" max="1789" width="8" style="1" customWidth="1"/>
    <col min="1790" max="1790" width="8.28515625" style="1" customWidth="1"/>
    <col min="1791" max="1791" width="14.5703125" style="1" customWidth="1"/>
    <col min="1792" max="1792" width="18.140625" style="1" customWidth="1"/>
    <col min="1793" max="2040" width="11.42578125" style="1"/>
    <col min="2041" max="2041" width="9.28515625" style="1" customWidth="1"/>
    <col min="2042" max="2042" width="6.85546875" style="1" customWidth="1"/>
    <col min="2043" max="2043" width="20.28515625" style="1" customWidth="1"/>
    <col min="2044" max="2044" width="18.42578125" style="1" customWidth="1"/>
    <col min="2045" max="2045" width="8" style="1" customWidth="1"/>
    <col min="2046" max="2046" width="8.28515625" style="1" customWidth="1"/>
    <col min="2047" max="2047" width="14.5703125" style="1" customWidth="1"/>
    <col min="2048" max="2048" width="18.140625" style="1" customWidth="1"/>
    <col min="2049" max="2296" width="11.42578125" style="1"/>
    <col min="2297" max="2297" width="9.28515625" style="1" customWidth="1"/>
    <col min="2298" max="2298" width="6.85546875" style="1" customWidth="1"/>
    <col min="2299" max="2299" width="20.28515625" style="1" customWidth="1"/>
    <col min="2300" max="2300" width="18.42578125" style="1" customWidth="1"/>
    <col min="2301" max="2301" width="8" style="1" customWidth="1"/>
    <col min="2302" max="2302" width="8.28515625" style="1" customWidth="1"/>
    <col min="2303" max="2303" width="14.5703125" style="1" customWidth="1"/>
    <col min="2304" max="2304" width="18.140625" style="1" customWidth="1"/>
    <col min="2305" max="2552" width="11.42578125" style="1"/>
    <col min="2553" max="2553" width="9.28515625" style="1" customWidth="1"/>
    <col min="2554" max="2554" width="6.85546875" style="1" customWidth="1"/>
    <col min="2555" max="2555" width="20.28515625" style="1" customWidth="1"/>
    <col min="2556" max="2556" width="18.42578125" style="1" customWidth="1"/>
    <col min="2557" max="2557" width="8" style="1" customWidth="1"/>
    <col min="2558" max="2558" width="8.28515625" style="1" customWidth="1"/>
    <col min="2559" max="2559" width="14.5703125" style="1" customWidth="1"/>
    <col min="2560" max="2560" width="18.140625" style="1" customWidth="1"/>
    <col min="2561" max="2808" width="11.42578125" style="1"/>
    <col min="2809" max="2809" width="9.28515625" style="1" customWidth="1"/>
    <col min="2810" max="2810" width="6.85546875" style="1" customWidth="1"/>
    <col min="2811" max="2811" width="20.28515625" style="1" customWidth="1"/>
    <col min="2812" max="2812" width="18.42578125" style="1" customWidth="1"/>
    <col min="2813" max="2813" width="8" style="1" customWidth="1"/>
    <col min="2814" max="2814" width="8.28515625" style="1" customWidth="1"/>
    <col min="2815" max="2815" width="14.5703125" style="1" customWidth="1"/>
    <col min="2816" max="2816" width="18.140625" style="1" customWidth="1"/>
    <col min="2817" max="3064" width="11.42578125" style="1"/>
    <col min="3065" max="3065" width="9.28515625" style="1" customWidth="1"/>
    <col min="3066" max="3066" width="6.85546875" style="1" customWidth="1"/>
    <col min="3067" max="3067" width="20.28515625" style="1" customWidth="1"/>
    <col min="3068" max="3068" width="18.42578125" style="1" customWidth="1"/>
    <col min="3069" max="3069" width="8" style="1" customWidth="1"/>
    <col min="3070" max="3070" width="8.28515625" style="1" customWidth="1"/>
    <col min="3071" max="3071" width="14.5703125" style="1" customWidth="1"/>
    <col min="3072" max="3072" width="18.140625" style="1" customWidth="1"/>
    <col min="3073" max="3320" width="11.42578125" style="1"/>
    <col min="3321" max="3321" width="9.28515625" style="1" customWidth="1"/>
    <col min="3322" max="3322" width="6.85546875" style="1" customWidth="1"/>
    <col min="3323" max="3323" width="20.28515625" style="1" customWidth="1"/>
    <col min="3324" max="3324" width="18.42578125" style="1" customWidth="1"/>
    <col min="3325" max="3325" width="8" style="1" customWidth="1"/>
    <col min="3326" max="3326" width="8.28515625" style="1" customWidth="1"/>
    <col min="3327" max="3327" width="14.5703125" style="1" customWidth="1"/>
    <col min="3328" max="3328" width="18.140625" style="1" customWidth="1"/>
    <col min="3329" max="3576" width="11.42578125" style="1"/>
    <col min="3577" max="3577" width="9.28515625" style="1" customWidth="1"/>
    <col min="3578" max="3578" width="6.85546875" style="1" customWidth="1"/>
    <col min="3579" max="3579" width="20.28515625" style="1" customWidth="1"/>
    <col min="3580" max="3580" width="18.42578125" style="1" customWidth="1"/>
    <col min="3581" max="3581" width="8" style="1" customWidth="1"/>
    <col min="3582" max="3582" width="8.28515625" style="1" customWidth="1"/>
    <col min="3583" max="3583" width="14.5703125" style="1" customWidth="1"/>
    <col min="3584" max="3584" width="18.140625" style="1" customWidth="1"/>
    <col min="3585" max="3832" width="11.42578125" style="1"/>
    <col min="3833" max="3833" width="9.28515625" style="1" customWidth="1"/>
    <col min="3834" max="3834" width="6.85546875" style="1" customWidth="1"/>
    <col min="3835" max="3835" width="20.28515625" style="1" customWidth="1"/>
    <col min="3836" max="3836" width="18.42578125" style="1" customWidth="1"/>
    <col min="3837" max="3837" width="8" style="1" customWidth="1"/>
    <col min="3838" max="3838" width="8.28515625" style="1" customWidth="1"/>
    <col min="3839" max="3839" width="14.5703125" style="1" customWidth="1"/>
    <col min="3840" max="3840" width="18.140625" style="1" customWidth="1"/>
    <col min="3841" max="4088" width="11.42578125" style="1"/>
    <col min="4089" max="4089" width="9.28515625" style="1" customWidth="1"/>
    <col min="4090" max="4090" width="6.85546875" style="1" customWidth="1"/>
    <col min="4091" max="4091" width="20.28515625" style="1" customWidth="1"/>
    <col min="4092" max="4092" width="18.42578125" style="1" customWidth="1"/>
    <col min="4093" max="4093" width="8" style="1" customWidth="1"/>
    <col min="4094" max="4094" width="8.28515625" style="1" customWidth="1"/>
    <col min="4095" max="4095" width="14.5703125" style="1" customWidth="1"/>
    <col min="4096" max="4096" width="18.140625" style="1" customWidth="1"/>
    <col min="4097" max="4344" width="11.42578125" style="1"/>
    <col min="4345" max="4345" width="9.28515625" style="1" customWidth="1"/>
    <col min="4346" max="4346" width="6.85546875" style="1" customWidth="1"/>
    <col min="4347" max="4347" width="20.28515625" style="1" customWidth="1"/>
    <col min="4348" max="4348" width="18.42578125" style="1" customWidth="1"/>
    <col min="4349" max="4349" width="8" style="1" customWidth="1"/>
    <col min="4350" max="4350" width="8.28515625" style="1" customWidth="1"/>
    <col min="4351" max="4351" width="14.5703125" style="1" customWidth="1"/>
    <col min="4352" max="4352" width="18.140625" style="1" customWidth="1"/>
    <col min="4353" max="4600" width="11.42578125" style="1"/>
    <col min="4601" max="4601" width="9.28515625" style="1" customWidth="1"/>
    <col min="4602" max="4602" width="6.85546875" style="1" customWidth="1"/>
    <col min="4603" max="4603" width="20.28515625" style="1" customWidth="1"/>
    <col min="4604" max="4604" width="18.42578125" style="1" customWidth="1"/>
    <col min="4605" max="4605" width="8" style="1" customWidth="1"/>
    <col min="4606" max="4606" width="8.28515625" style="1" customWidth="1"/>
    <col min="4607" max="4607" width="14.5703125" style="1" customWidth="1"/>
    <col min="4608" max="4608" width="18.140625" style="1" customWidth="1"/>
    <col min="4609" max="4856" width="11.42578125" style="1"/>
    <col min="4857" max="4857" width="9.28515625" style="1" customWidth="1"/>
    <col min="4858" max="4858" width="6.85546875" style="1" customWidth="1"/>
    <col min="4859" max="4859" width="20.28515625" style="1" customWidth="1"/>
    <col min="4860" max="4860" width="18.42578125" style="1" customWidth="1"/>
    <col min="4861" max="4861" width="8" style="1" customWidth="1"/>
    <col min="4862" max="4862" width="8.28515625" style="1" customWidth="1"/>
    <col min="4863" max="4863" width="14.5703125" style="1" customWidth="1"/>
    <col min="4864" max="4864" width="18.140625" style="1" customWidth="1"/>
    <col min="4865" max="5112" width="11.42578125" style="1"/>
    <col min="5113" max="5113" width="9.28515625" style="1" customWidth="1"/>
    <col min="5114" max="5114" width="6.85546875" style="1" customWidth="1"/>
    <col min="5115" max="5115" width="20.28515625" style="1" customWidth="1"/>
    <col min="5116" max="5116" width="18.42578125" style="1" customWidth="1"/>
    <col min="5117" max="5117" width="8" style="1" customWidth="1"/>
    <col min="5118" max="5118" width="8.28515625" style="1" customWidth="1"/>
    <col min="5119" max="5119" width="14.5703125" style="1" customWidth="1"/>
    <col min="5120" max="5120" width="18.140625" style="1" customWidth="1"/>
    <col min="5121" max="5368" width="11.42578125" style="1"/>
    <col min="5369" max="5369" width="9.28515625" style="1" customWidth="1"/>
    <col min="5370" max="5370" width="6.85546875" style="1" customWidth="1"/>
    <col min="5371" max="5371" width="20.28515625" style="1" customWidth="1"/>
    <col min="5372" max="5372" width="18.42578125" style="1" customWidth="1"/>
    <col min="5373" max="5373" width="8" style="1" customWidth="1"/>
    <col min="5374" max="5374" width="8.28515625" style="1" customWidth="1"/>
    <col min="5375" max="5375" width="14.5703125" style="1" customWidth="1"/>
    <col min="5376" max="5376" width="18.140625" style="1" customWidth="1"/>
    <col min="5377" max="5624" width="11.42578125" style="1"/>
    <col min="5625" max="5625" width="9.28515625" style="1" customWidth="1"/>
    <col min="5626" max="5626" width="6.85546875" style="1" customWidth="1"/>
    <col min="5627" max="5627" width="20.28515625" style="1" customWidth="1"/>
    <col min="5628" max="5628" width="18.42578125" style="1" customWidth="1"/>
    <col min="5629" max="5629" width="8" style="1" customWidth="1"/>
    <col min="5630" max="5630" width="8.28515625" style="1" customWidth="1"/>
    <col min="5631" max="5631" width="14.5703125" style="1" customWidth="1"/>
    <col min="5632" max="5632" width="18.140625" style="1" customWidth="1"/>
    <col min="5633" max="5880" width="11.42578125" style="1"/>
    <col min="5881" max="5881" width="9.28515625" style="1" customWidth="1"/>
    <col min="5882" max="5882" width="6.85546875" style="1" customWidth="1"/>
    <col min="5883" max="5883" width="20.28515625" style="1" customWidth="1"/>
    <col min="5884" max="5884" width="18.42578125" style="1" customWidth="1"/>
    <col min="5885" max="5885" width="8" style="1" customWidth="1"/>
    <col min="5886" max="5886" width="8.28515625" style="1" customWidth="1"/>
    <col min="5887" max="5887" width="14.5703125" style="1" customWidth="1"/>
    <col min="5888" max="5888" width="18.140625" style="1" customWidth="1"/>
    <col min="5889" max="6136" width="11.42578125" style="1"/>
    <col min="6137" max="6137" width="9.28515625" style="1" customWidth="1"/>
    <col min="6138" max="6138" width="6.85546875" style="1" customWidth="1"/>
    <col min="6139" max="6139" width="20.28515625" style="1" customWidth="1"/>
    <col min="6140" max="6140" width="18.42578125" style="1" customWidth="1"/>
    <col min="6141" max="6141" width="8" style="1" customWidth="1"/>
    <col min="6142" max="6142" width="8.28515625" style="1" customWidth="1"/>
    <col min="6143" max="6143" width="14.5703125" style="1" customWidth="1"/>
    <col min="6144" max="6144" width="18.140625" style="1" customWidth="1"/>
    <col min="6145" max="6392" width="11.42578125" style="1"/>
    <col min="6393" max="6393" width="9.28515625" style="1" customWidth="1"/>
    <col min="6394" max="6394" width="6.85546875" style="1" customWidth="1"/>
    <col min="6395" max="6395" width="20.28515625" style="1" customWidth="1"/>
    <col min="6396" max="6396" width="18.42578125" style="1" customWidth="1"/>
    <col min="6397" max="6397" width="8" style="1" customWidth="1"/>
    <col min="6398" max="6398" width="8.28515625" style="1" customWidth="1"/>
    <col min="6399" max="6399" width="14.5703125" style="1" customWidth="1"/>
    <col min="6400" max="6400" width="18.140625" style="1" customWidth="1"/>
    <col min="6401" max="6648" width="11.42578125" style="1"/>
    <col min="6649" max="6649" width="9.28515625" style="1" customWidth="1"/>
    <col min="6650" max="6650" width="6.85546875" style="1" customWidth="1"/>
    <col min="6651" max="6651" width="20.28515625" style="1" customWidth="1"/>
    <col min="6652" max="6652" width="18.42578125" style="1" customWidth="1"/>
    <col min="6653" max="6653" width="8" style="1" customWidth="1"/>
    <col min="6654" max="6654" width="8.28515625" style="1" customWidth="1"/>
    <col min="6655" max="6655" width="14.5703125" style="1" customWidth="1"/>
    <col min="6656" max="6656" width="18.140625" style="1" customWidth="1"/>
    <col min="6657" max="6904" width="11.42578125" style="1"/>
    <col min="6905" max="6905" width="9.28515625" style="1" customWidth="1"/>
    <col min="6906" max="6906" width="6.85546875" style="1" customWidth="1"/>
    <col min="6907" max="6907" width="20.28515625" style="1" customWidth="1"/>
    <col min="6908" max="6908" width="18.42578125" style="1" customWidth="1"/>
    <col min="6909" max="6909" width="8" style="1" customWidth="1"/>
    <col min="6910" max="6910" width="8.28515625" style="1" customWidth="1"/>
    <col min="6911" max="6911" width="14.5703125" style="1" customWidth="1"/>
    <col min="6912" max="6912" width="18.140625" style="1" customWidth="1"/>
    <col min="6913" max="7160" width="11.42578125" style="1"/>
    <col min="7161" max="7161" width="9.28515625" style="1" customWidth="1"/>
    <col min="7162" max="7162" width="6.85546875" style="1" customWidth="1"/>
    <col min="7163" max="7163" width="20.28515625" style="1" customWidth="1"/>
    <col min="7164" max="7164" width="18.42578125" style="1" customWidth="1"/>
    <col min="7165" max="7165" width="8" style="1" customWidth="1"/>
    <col min="7166" max="7166" width="8.28515625" style="1" customWidth="1"/>
    <col min="7167" max="7167" width="14.5703125" style="1" customWidth="1"/>
    <col min="7168" max="7168" width="18.140625" style="1" customWidth="1"/>
    <col min="7169" max="7416" width="11.42578125" style="1"/>
    <col min="7417" max="7417" width="9.28515625" style="1" customWidth="1"/>
    <col min="7418" max="7418" width="6.85546875" style="1" customWidth="1"/>
    <col min="7419" max="7419" width="20.28515625" style="1" customWidth="1"/>
    <col min="7420" max="7420" width="18.42578125" style="1" customWidth="1"/>
    <col min="7421" max="7421" width="8" style="1" customWidth="1"/>
    <col min="7422" max="7422" width="8.28515625" style="1" customWidth="1"/>
    <col min="7423" max="7423" width="14.5703125" style="1" customWidth="1"/>
    <col min="7424" max="7424" width="18.140625" style="1" customWidth="1"/>
    <col min="7425" max="7672" width="11.42578125" style="1"/>
    <col min="7673" max="7673" width="9.28515625" style="1" customWidth="1"/>
    <col min="7674" max="7674" width="6.85546875" style="1" customWidth="1"/>
    <col min="7675" max="7675" width="20.28515625" style="1" customWidth="1"/>
    <col min="7676" max="7676" width="18.42578125" style="1" customWidth="1"/>
    <col min="7677" max="7677" width="8" style="1" customWidth="1"/>
    <col min="7678" max="7678" width="8.28515625" style="1" customWidth="1"/>
    <col min="7679" max="7679" width="14.5703125" style="1" customWidth="1"/>
    <col min="7680" max="7680" width="18.140625" style="1" customWidth="1"/>
    <col min="7681" max="7928" width="11.42578125" style="1"/>
    <col min="7929" max="7929" width="9.28515625" style="1" customWidth="1"/>
    <col min="7930" max="7930" width="6.85546875" style="1" customWidth="1"/>
    <col min="7931" max="7931" width="20.28515625" style="1" customWidth="1"/>
    <col min="7932" max="7932" width="18.42578125" style="1" customWidth="1"/>
    <col min="7933" max="7933" width="8" style="1" customWidth="1"/>
    <col min="7934" max="7934" width="8.28515625" style="1" customWidth="1"/>
    <col min="7935" max="7935" width="14.5703125" style="1" customWidth="1"/>
    <col min="7936" max="7936" width="18.140625" style="1" customWidth="1"/>
    <col min="7937" max="8184" width="11.42578125" style="1"/>
    <col min="8185" max="8185" width="9.28515625" style="1" customWidth="1"/>
    <col min="8186" max="8186" width="6.85546875" style="1" customWidth="1"/>
    <col min="8187" max="8187" width="20.28515625" style="1" customWidth="1"/>
    <col min="8188" max="8188" width="18.42578125" style="1" customWidth="1"/>
    <col min="8189" max="8189" width="8" style="1" customWidth="1"/>
    <col min="8190" max="8190" width="8.28515625" style="1" customWidth="1"/>
    <col min="8191" max="8191" width="14.5703125" style="1" customWidth="1"/>
    <col min="8192" max="8192" width="18.140625" style="1" customWidth="1"/>
    <col min="8193" max="8440" width="11.42578125" style="1"/>
    <col min="8441" max="8441" width="9.28515625" style="1" customWidth="1"/>
    <col min="8442" max="8442" width="6.85546875" style="1" customWidth="1"/>
    <col min="8443" max="8443" width="20.28515625" style="1" customWidth="1"/>
    <col min="8444" max="8444" width="18.42578125" style="1" customWidth="1"/>
    <col min="8445" max="8445" width="8" style="1" customWidth="1"/>
    <col min="8446" max="8446" width="8.28515625" style="1" customWidth="1"/>
    <col min="8447" max="8447" width="14.5703125" style="1" customWidth="1"/>
    <col min="8448" max="8448" width="18.140625" style="1" customWidth="1"/>
    <col min="8449" max="8696" width="11.42578125" style="1"/>
    <col min="8697" max="8697" width="9.28515625" style="1" customWidth="1"/>
    <col min="8698" max="8698" width="6.85546875" style="1" customWidth="1"/>
    <col min="8699" max="8699" width="20.28515625" style="1" customWidth="1"/>
    <col min="8700" max="8700" width="18.42578125" style="1" customWidth="1"/>
    <col min="8701" max="8701" width="8" style="1" customWidth="1"/>
    <col min="8702" max="8702" width="8.28515625" style="1" customWidth="1"/>
    <col min="8703" max="8703" width="14.5703125" style="1" customWidth="1"/>
    <col min="8704" max="8704" width="18.140625" style="1" customWidth="1"/>
    <col min="8705" max="8952" width="11.42578125" style="1"/>
    <col min="8953" max="8953" width="9.28515625" style="1" customWidth="1"/>
    <col min="8954" max="8954" width="6.85546875" style="1" customWidth="1"/>
    <col min="8955" max="8955" width="20.28515625" style="1" customWidth="1"/>
    <col min="8956" max="8956" width="18.42578125" style="1" customWidth="1"/>
    <col min="8957" max="8957" width="8" style="1" customWidth="1"/>
    <col min="8958" max="8958" width="8.28515625" style="1" customWidth="1"/>
    <col min="8959" max="8959" width="14.5703125" style="1" customWidth="1"/>
    <col min="8960" max="8960" width="18.140625" style="1" customWidth="1"/>
    <col min="8961" max="9208" width="11.42578125" style="1"/>
    <col min="9209" max="9209" width="9.28515625" style="1" customWidth="1"/>
    <col min="9210" max="9210" width="6.85546875" style="1" customWidth="1"/>
    <col min="9211" max="9211" width="20.28515625" style="1" customWidth="1"/>
    <col min="9212" max="9212" width="18.42578125" style="1" customWidth="1"/>
    <col min="9213" max="9213" width="8" style="1" customWidth="1"/>
    <col min="9214" max="9214" width="8.28515625" style="1" customWidth="1"/>
    <col min="9215" max="9215" width="14.5703125" style="1" customWidth="1"/>
    <col min="9216" max="9216" width="18.140625" style="1" customWidth="1"/>
    <col min="9217" max="9464" width="11.42578125" style="1"/>
    <col min="9465" max="9465" width="9.28515625" style="1" customWidth="1"/>
    <col min="9466" max="9466" width="6.85546875" style="1" customWidth="1"/>
    <col min="9467" max="9467" width="20.28515625" style="1" customWidth="1"/>
    <col min="9468" max="9468" width="18.42578125" style="1" customWidth="1"/>
    <col min="9469" max="9469" width="8" style="1" customWidth="1"/>
    <col min="9470" max="9470" width="8.28515625" style="1" customWidth="1"/>
    <col min="9471" max="9471" width="14.5703125" style="1" customWidth="1"/>
    <col min="9472" max="9472" width="18.140625" style="1" customWidth="1"/>
    <col min="9473" max="9720" width="11.42578125" style="1"/>
    <col min="9721" max="9721" width="9.28515625" style="1" customWidth="1"/>
    <col min="9722" max="9722" width="6.85546875" style="1" customWidth="1"/>
    <col min="9723" max="9723" width="20.28515625" style="1" customWidth="1"/>
    <col min="9724" max="9724" width="18.42578125" style="1" customWidth="1"/>
    <col min="9725" max="9725" width="8" style="1" customWidth="1"/>
    <col min="9726" max="9726" width="8.28515625" style="1" customWidth="1"/>
    <col min="9727" max="9727" width="14.5703125" style="1" customWidth="1"/>
    <col min="9728" max="9728" width="18.140625" style="1" customWidth="1"/>
    <col min="9729" max="9976" width="11.42578125" style="1"/>
    <col min="9977" max="9977" width="9.28515625" style="1" customWidth="1"/>
    <col min="9978" max="9978" width="6.85546875" style="1" customWidth="1"/>
    <col min="9979" max="9979" width="20.28515625" style="1" customWidth="1"/>
    <col min="9980" max="9980" width="18.42578125" style="1" customWidth="1"/>
    <col min="9981" max="9981" width="8" style="1" customWidth="1"/>
    <col min="9982" max="9982" width="8.28515625" style="1" customWidth="1"/>
    <col min="9983" max="9983" width="14.5703125" style="1" customWidth="1"/>
    <col min="9984" max="9984" width="18.140625" style="1" customWidth="1"/>
    <col min="9985" max="10232" width="11.42578125" style="1"/>
    <col min="10233" max="10233" width="9.28515625" style="1" customWidth="1"/>
    <col min="10234" max="10234" width="6.85546875" style="1" customWidth="1"/>
    <col min="10235" max="10235" width="20.28515625" style="1" customWidth="1"/>
    <col min="10236" max="10236" width="18.42578125" style="1" customWidth="1"/>
    <col min="10237" max="10237" width="8" style="1" customWidth="1"/>
    <col min="10238" max="10238" width="8.28515625" style="1" customWidth="1"/>
    <col min="10239" max="10239" width="14.5703125" style="1" customWidth="1"/>
    <col min="10240" max="10240" width="18.140625" style="1" customWidth="1"/>
    <col min="10241" max="10488" width="11.42578125" style="1"/>
    <col min="10489" max="10489" width="9.28515625" style="1" customWidth="1"/>
    <col min="10490" max="10490" width="6.85546875" style="1" customWidth="1"/>
    <col min="10491" max="10491" width="20.28515625" style="1" customWidth="1"/>
    <col min="10492" max="10492" width="18.42578125" style="1" customWidth="1"/>
    <col min="10493" max="10493" width="8" style="1" customWidth="1"/>
    <col min="10494" max="10494" width="8.28515625" style="1" customWidth="1"/>
    <col min="10495" max="10495" width="14.5703125" style="1" customWidth="1"/>
    <col min="10496" max="10496" width="18.140625" style="1" customWidth="1"/>
    <col min="10497" max="10744" width="11.42578125" style="1"/>
    <col min="10745" max="10745" width="9.28515625" style="1" customWidth="1"/>
    <col min="10746" max="10746" width="6.85546875" style="1" customWidth="1"/>
    <col min="10747" max="10747" width="20.28515625" style="1" customWidth="1"/>
    <col min="10748" max="10748" width="18.42578125" style="1" customWidth="1"/>
    <col min="10749" max="10749" width="8" style="1" customWidth="1"/>
    <col min="10750" max="10750" width="8.28515625" style="1" customWidth="1"/>
    <col min="10751" max="10751" width="14.5703125" style="1" customWidth="1"/>
    <col min="10752" max="10752" width="18.140625" style="1" customWidth="1"/>
    <col min="10753" max="11000" width="11.42578125" style="1"/>
    <col min="11001" max="11001" width="9.28515625" style="1" customWidth="1"/>
    <col min="11002" max="11002" width="6.85546875" style="1" customWidth="1"/>
    <col min="11003" max="11003" width="20.28515625" style="1" customWidth="1"/>
    <col min="11004" max="11004" width="18.42578125" style="1" customWidth="1"/>
    <col min="11005" max="11005" width="8" style="1" customWidth="1"/>
    <col min="11006" max="11006" width="8.28515625" style="1" customWidth="1"/>
    <col min="11007" max="11007" width="14.5703125" style="1" customWidth="1"/>
    <col min="11008" max="11008" width="18.140625" style="1" customWidth="1"/>
    <col min="11009" max="11256" width="11.42578125" style="1"/>
    <col min="11257" max="11257" width="9.28515625" style="1" customWidth="1"/>
    <col min="11258" max="11258" width="6.85546875" style="1" customWidth="1"/>
    <col min="11259" max="11259" width="20.28515625" style="1" customWidth="1"/>
    <col min="11260" max="11260" width="18.42578125" style="1" customWidth="1"/>
    <col min="11261" max="11261" width="8" style="1" customWidth="1"/>
    <col min="11262" max="11262" width="8.28515625" style="1" customWidth="1"/>
    <col min="11263" max="11263" width="14.5703125" style="1" customWidth="1"/>
    <col min="11264" max="11264" width="18.140625" style="1" customWidth="1"/>
    <col min="11265" max="11512" width="11.42578125" style="1"/>
    <col min="11513" max="11513" width="9.28515625" style="1" customWidth="1"/>
    <col min="11514" max="11514" width="6.85546875" style="1" customWidth="1"/>
    <col min="11515" max="11515" width="20.28515625" style="1" customWidth="1"/>
    <col min="11516" max="11516" width="18.42578125" style="1" customWidth="1"/>
    <col min="11517" max="11517" width="8" style="1" customWidth="1"/>
    <col min="11518" max="11518" width="8.28515625" style="1" customWidth="1"/>
    <col min="11519" max="11519" width="14.5703125" style="1" customWidth="1"/>
    <col min="11520" max="11520" width="18.140625" style="1" customWidth="1"/>
    <col min="11521" max="11768" width="11.42578125" style="1"/>
    <col min="11769" max="11769" width="9.28515625" style="1" customWidth="1"/>
    <col min="11770" max="11770" width="6.85546875" style="1" customWidth="1"/>
    <col min="11771" max="11771" width="20.28515625" style="1" customWidth="1"/>
    <col min="11772" max="11772" width="18.42578125" style="1" customWidth="1"/>
    <col min="11773" max="11773" width="8" style="1" customWidth="1"/>
    <col min="11774" max="11774" width="8.28515625" style="1" customWidth="1"/>
    <col min="11775" max="11775" width="14.5703125" style="1" customWidth="1"/>
    <col min="11776" max="11776" width="18.140625" style="1" customWidth="1"/>
    <col min="11777" max="12024" width="11.42578125" style="1"/>
    <col min="12025" max="12025" width="9.28515625" style="1" customWidth="1"/>
    <col min="12026" max="12026" width="6.85546875" style="1" customWidth="1"/>
    <col min="12027" max="12027" width="20.28515625" style="1" customWidth="1"/>
    <col min="12028" max="12028" width="18.42578125" style="1" customWidth="1"/>
    <col min="12029" max="12029" width="8" style="1" customWidth="1"/>
    <col min="12030" max="12030" width="8.28515625" style="1" customWidth="1"/>
    <col min="12031" max="12031" width="14.5703125" style="1" customWidth="1"/>
    <col min="12032" max="12032" width="18.140625" style="1" customWidth="1"/>
    <col min="12033" max="12280" width="11.42578125" style="1"/>
    <col min="12281" max="12281" width="9.28515625" style="1" customWidth="1"/>
    <col min="12282" max="12282" width="6.85546875" style="1" customWidth="1"/>
    <col min="12283" max="12283" width="20.28515625" style="1" customWidth="1"/>
    <col min="12284" max="12284" width="18.42578125" style="1" customWidth="1"/>
    <col min="12285" max="12285" width="8" style="1" customWidth="1"/>
    <col min="12286" max="12286" width="8.28515625" style="1" customWidth="1"/>
    <col min="12287" max="12287" width="14.5703125" style="1" customWidth="1"/>
    <col min="12288" max="12288" width="18.140625" style="1" customWidth="1"/>
    <col min="12289" max="12536" width="11.42578125" style="1"/>
    <col min="12537" max="12537" width="9.28515625" style="1" customWidth="1"/>
    <col min="12538" max="12538" width="6.85546875" style="1" customWidth="1"/>
    <col min="12539" max="12539" width="20.28515625" style="1" customWidth="1"/>
    <col min="12540" max="12540" width="18.42578125" style="1" customWidth="1"/>
    <col min="12541" max="12541" width="8" style="1" customWidth="1"/>
    <col min="12542" max="12542" width="8.28515625" style="1" customWidth="1"/>
    <col min="12543" max="12543" width="14.5703125" style="1" customWidth="1"/>
    <col min="12544" max="12544" width="18.140625" style="1" customWidth="1"/>
    <col min="12545" max="12792" width="11.42578125" style="1"/>
    <col min="12793" max="12793" width="9.28515625" style="1" customWidth="1"/>
    <col min="12794" max="12794" width="6.85546875" style="1" customWidth="1"/>
    <col min="12795" max="12795" width="20.28515625" style="1" customWidth="1"/>
    <col min="12796" max="12796" width="18.42578125" style="1" customWidth="1"/>
    <col min="12797" max="12797" width="8" style="1" customWidth="1"/>
    <col min="12798" max="12798" width="8.28515625" style="1" customWidth="1"/>
    <col min="12799" max="12799" width="14.5703125" style="1" customWidth="1"/>
    <col min="12800" max="12800" width="18.140625" style="1" customWidth="1"/>
    <col min="12801" max="13048" width="11.42578125" style="1"/>
    <col min="13049" max="13049" width="9.28515625" style="1" customWidth="1"/>
    <col min="13050" max="13050" width="6.85546875" style="1" customWidth="1"/>
    <col min="13051" max="13051" width="20.28515625" style="1" customWidth="1"/>
    <col min="13052" max="13052" width="18.42578125" style="1" customWidth="1"/>
    <col min="13053" max="13053" width="8" style="1" customWidth="1"/>
    <col min="13054" max="13054" width="8.28515625" style="1" customWidth="1"/>
    <col min="13055" max="13055" width="14.5703125" style="1" customWidth="1"/>
    <col min="13056" max="13056" width="18.140625" style="1" customWidth="1"/>
    <col min="13057" max="13304" width="11.42578125" style="1"/>
    <col min="13305" max="13305" width="9.28515625" style="1" customWidth="1"/>
    <col min="13306" max="13306" width="6.85546875" style="1" customWidth="1"/>
    <col min="13307" max="13307" width="20.28515625" style="1" customWidth="1"/>
    <col min="13308" max="13308" width="18.42578125" style="1" customWidth="1"/>
    <col min="13309" max="13309" width="8" style="1" customWidth="1"/>
    <col min="13310" max="13310" width="8.28515625" style="1" customWidth="1"/>
    <col min="13311" max="13311" width="14.5703125" style="1" customWidth="1"/>
    <col min="13312" max="13312" width="18.140625" style="1" customWidth="1"/>
    <col min="13313" max="13560" width="11.42578125" style="1"/>
    <col min="13561" max="13561" width="9.28515625" style="1" customWidth="1"/>
    <col min="13562" max="13562" width="6.85546875" style="1" customWidth="1"/>
    <col min="13563" max="13563" width="20.28515625" style="1" customWidth="1"/>
    <col min="13564" max="13564" width="18.42578125" style="1" customWidth="1"/>
    <col min="13565" max="13565" width="8" style="1" customWidth="1"/>
    <col min="13566" max="13566" width="8.28515625" style="1" customWidth="1"/>
    <col min="13567" max="13567" width="14.5703125" style="1" customWidth="1"/>
    <col min="13568" max="13568" width="18.140625" style="1" customWidth="1"/>
    <col min="13569" max="13816" width="11.42578125" style="1"/>
    <col min="13817" max="13817" width="9.28515625" style="1" customWidth="1"/>
    <col min="13818" max="13818" width="6.85546875" style="1" customWidth="1"/>
    <col min="13819" max="13819" width="20.28515625" style="1" customWidth="1"/>
    <col min="13820" max="13820" width="18.42578125" style="1" customWidth="1"/>
    <col min="13821" max="13821" width="8" style="1" customWidth="1"/>
    <col min="13822" max="13822" width="8.28515625" style="1" customWidth="1"/>
    <col min="13823" max="13823" width="14.5703125" style="1" customWidth="1"/>
    <col min="13824" max="13824" width="18.140625" style="1" customWidth="1"/>
    <col min="13825" max="14072" width="11.42578125" style="1"/>
    <col min="14073" max="14073" width="9.28515625" style="1" customWidth="1"/>
    <col min="14074" max="14074" width="6.85546875" style="1" customWidth="1"/>
    <col min="14075" max="14075" width="20.28515625" style="1" customWidth="1"/>
    <col min="14076" max="14076" width="18.42578125" style="1" customWidth="1"/>
    <col min="14077" max="14077" width="8" style="1" customWidth="1"/>
    <col min="14078" max="14078" width="8.28515625" style="1" customWidth="1"/>
    <col min="14079" max="14079" width="14.5703125" style="1" customWidth="1"/>
    <col min="14080" max="14080" width="18.140625" style="1" customWidth="1"/>
    <col min="14081" max="14328" width="11.42578125" style="1"/>
    <col min="14329" max="14329" width="9.28515625" style="1" customWidth="1"/>
    <col min="14330" max="14330" width="6.85546875" style="1" customWidth="1"/>
    <col min="14331" max="14331" width="20.28515625" style="1" customWidth="1"/>
    <col min="14332" max="14332" width="18.42578125" style="1" customWidth="1"/>
    <col min="14333" max="14333" width="8" style="1" customWidth="1"/>
    <col min="14334" max="14334" width="8.28515625" style="1" customWidth="1"/>
    <col min="14335" max="14335" width="14.5703125" style="1" customWidth="1"/>
    <col min="14336" max="14336" width="18.140625" style="1" customWidth="1"/>
    <col min="14337" max="14584" width="11.42578125" style="1"/>
    <col min="14585" max="14585" width="9.28515625" style="1" customWidth="1"/>
    <col min="14586" max="14586" width="6.85546875" style="1" customWidth="1"/>
    <col min="14587" max="14587" width="20.28515625" style="1" customWidth="1"/>
    <col min="14588" max="14588" width="18.42578125" style="1" customWidth="1"/>
    <col min="14589" max="14589" width="8" style="1" customWidth="1"/>
    <col min="14590" max="14590" width="8.28515625" style="1" customWidth="1"/>
    <col min="14591" max="14591" width="14.5703125" style="1" customWidth="1"/>
    <col min="14592" max="14592" width="18.140625" style="1" customWidth="1"/>
    <col min="14593" max="14840" width="11.42578125" style="1"/>
    <col min="14841" max="14841" width="9.28515625" style="1" customWidth="1"/>
    <col min="14842" max="14842" width="6.85546875" style="1" customWidth="1"/>
    <col min="14843" max="14843" width="20.28515625" style="1" customWidth="1"/>
    <col min="14844" max="14844" width="18.42578125" style="1" customWidth="1"/>
    <col min="14845" max="14845" width="8" style="1" customWidth="1"/>
    <col min="14846" max="14846" width="8.28515625" style="1" customWidth="1"/>
    <col min="14847" max="14847" width="14.5703125" style="1" customWidth="1"/>
    <col min="14848" max="14848" width="18.140625" style="1" customWidth="1"/>
    <col min="14849" max="15096" width="11.42578125" style="1"/>
    <col min="15097" max="15097" width="9.28515625" style="1" customWidth="1"/>
    <col min="15098" max="15098" width="6.85546875" style="1" customWidth="1"/>
    <col min="15099" max="15099" width="20.28515625" style="1" customWidth="1"/>
    <col min="15100" max="15100" width="18.42578125" style="1" customWidth="1"/>
    <col min="15101" max="15101" width="8" style="1" customWidth="1"/>
    <col min="15102" max="15102" width="8.28515625" style="1" customWidth="1"/>
    <col min="15103" max="15103" width="14.5703125" style="1" customWidth="1"/>
    <col min="15104" max="15104" width="18.140625" style="1" customWidth="1"/>
    <col min="15105" max="15352" width="11.42578125" style="1"/>
    <col min="15353" max="15353" width="9.28515625" style="1" customWidth="1"/>
    <col min="15354" max="15354" width="6.85546875" style="1" customWidth="1"/>
    <col min="15355" max="15355" width="20.28515625" style="1" customWidth="1"/>
    <col min="15356" max="15356" width="18.42578125" style="1" customWidth="1"/>
    <col min="15357" max="15357" width="8" style="1" customWidth="1"/>
    <col min="15358" max="15358" width="8.28515625" style="1" customWidth="1"/>
    <col min="15359" max="15359" width="14.5703125" style="1" customWidth="1"/>
    <col min="15360" max="15360" width="18.140625" style="1" customWidth="1"/>
    <col min="15361" max="15608" width="11.42578125" style="1"/>
    <col min="15609" max="15609" width="9.28515625" style="1" customWidth="1"/>
    <col min="15610" max="15610" width="6.85546875" style="1" customWidth="1"/>
    <col min="15611" max="15611" width="20.28515625" style="1" customWidth="1"/>
    <col min="15612" max="15612" width="18.42578125" style="1" customWidth="1"/>
    <col min="15613" max="15613" width="8" style="1" customWidth="1"/>
    <col min="15614" max="15614" width="8.28515625" style="1" customWidth="1"/>
    <col min="15615" max="15615" width="14.5703125" style="1" customWidth="1"/>
    <col min="15616" max="15616" width="18.140625" style="1" customWidth="1"/>
    <col min="15617" max="15864" width="11.42578125" style="1"/>
    <col min="15865" max="15865" width="9.28515625" style="1" customWidth="1"/>
    <col min="15866" max="15866" width="6.85546875" style="1" customWidth="1"/>
    <col min="15867" max="15867" width="20.28515625" style="1" customWidth="1"/>
    <col min="15868" max="15868" width="18.42578125" style="1" customWidth="1"/>
    <col min="15869" max="15869" width="8" style="1" customWidth="1"/>
    <col min="15870" max="15870" width="8.28515625" style="1" customWidth="1"/>
    <col min="15871" max="15871" width="14.5703125" style="1" customWidth="1"/>
    <col min="15872" max="15872" width="18.140625" style="1" customWidth="1"/>
    <col min="15873" max="16120" width="11.42578125" style="1"/>
    <col min="16121" max="16121" width="9.28515625" style="1" customWidth="1"/>
    <col min="16122" max="16122" width="6.85546875" style="1" customWidth="1"/>
    <col min="16123" max="16123" width="20.28515625" style="1" customWidth="1"/>
    <col min="16124" max="16124" width="18.42578125" style="1" customWidth="1"/>
    <col min="16125" max="16125" width="8" style="1" customWidth="1"/>
    <col min="16126" max="16126" width="8.28515625" style="1" customWidth="1"/>
    <col min="16127" max="16127" width="14.5703125" style="1" customWidth="1"/>
    <col min="16128" max="16128" width="18.140625" style="1" customWidth="1"/>
    <col min="16129" max="16384" width="11.42578125" style="1"/>
  </cols>
  <sheetData>
    <row r="1" spans="1:8" x14ac:dyDescent="0.2">
      <c r="A1" s="144" t="s">
        <v>0</v>
      </c>
      <c r="B1" s="144"/>
      <c r="C1" s="144"/>
      <c r="D1" s="144"/>
      <c r="E1" s="144"/>
      <c r="F1" s="144"/>
      <c r="G1" s="144"/>
      <c r="H1" s="144"/>
    </row>
    <row r="2" spans="1:8" x14ac:dyDescent="0.2">
      <c r="A2" s="144" t="s">
        <v>1</v>
      </c>
      <c r="B2" s="144"/>
      <c r="C2" s="144"/>
      <c r="D2" s="144"/>
      <c r="E2" s="144"/>
      <c r="F2" s="144"/>
      <c r="G2" s="144"/>
      <c r="H2" s="144"/>
    </row>
    <row r="3" spans="1:8" x14ac:dyDescent="0.2">
      <c r="A3" s="144" t="s">
        <v>2</v>
      </c>
      <c r="B3" s="144"/>
      <c r="C3" s="144"/>
      <c r="D3" s="144"/>
      <c r="E3" s="144"/>
      <c r="F3" s="144"/>
      <c r="G3" s="144"/>
      <c r="H3" s="144"/>
    </row>
    <row r="4" spans="1:8" x14ac:dyDescent="0.2">
      <c r="A4" s="144" t="s">
        <v>212</v>
      </c>
      <c r="B4" s="144"/>
      <c r="C4" s="144"/>
      <c r="D4" s="144"/>
      <c r="E4" s="144"/>
      <c r="F4" s="144"/>
      <c r="G4" s="144"/>
      <c r="H4" s="144"/>
    </row>
    <row r="5" spans="1:8" x14ac:dyDescent="0.2">
      <c r="H5" s="2"/>
    </row>
    <row r="6" spans="1:8" x14ac:dyDescent="0.2">
      <c r="H6" s="18" t="s">
        <v>74</v>
      </c>
    </row>
    <row r="7" spans="1:8" x14ac:dyDescent="0.2">
      <c r="A7" s="144" t="s">
        <v>213</v>
      </c>
      <c r="B7" s="144"/>
      <c r="C7" s="144"/>
      <c r="D7" s="144"/>
      <c r="E7" s="144"/>
      <c r="F7" s="144"/>
      <c r="G7" s="144"/>
      <c r="H7" s="144"/>
    </row>
    <row r="9" spans="1:8" ht="13.5" thickBot="1" x14ac:dyDescent="0.25">
      <c r="A9" s="196" t="s">
        <v>4</v>
      </c>
      <c r="B9" s="196"/>
      <c r="C9" s="142"/>
      <c r="D9" s="142"/>
      <c r="F9" s="4" t="s">
        <v>5</v>
      </c>
      <c r="G9" s="142"/>
      <c r="H9" s="142"/>
    </row>
    <row r="10" spans="1:8" ht="13.5" thickBot="1" x14ac:dyDescent="0.25">
      <c r="A10" s="196" t="s">
        <v>6</v>
      </c>
      <c r="B10" s="196"/>
      <c r="C10" s="121"/>
      <c r="D10" s="121"/>
      <c r="F10" s="4" t="s">
        <v>7</v>
      </c>
      <c r="G10" s="142"/>
      <c r="H10" s="142"/>
    </row>
    <row r="11" spans="1:8" x14ac:dyDescent="0.2">
      <c r="D11" s="19"/>
      <c r="E11" s="19"/>
      <c r="F11" s="4"/>
    </row>
    <row r="12" spans="1:8" s="21" customFormat="1" ht="12.75" customHeight="1" x14ac:dyDescent="0.2">
      <c r="A12" s="178" t="s">
        <v>75</v>
      </c>
      <c r="B12" s="201" t="s">
        <v>76</v>
      </c>
      <c r="C12" s="202"/>
      <c r="D12" s="203"/>
      <c r="E12" s="20" t="s">
        <v>77</v>
      </c>
      <c r="F12" s="178" t="s">
        <v>78</v>
      </c>
      <c r="G12" s="20" t="s">
        <v>79</v>
      </c>
      <c r="H12" s="20" t="s">
        <v>80</v>
      </c>
    </row>
    <row r="13" spans="1:8" s="21" customFormat="1" ht="12" x14ac:dyDescent="0.2">
      <c r="A13" s="179"/>
      <c r="B13" s="204"/>
      <c r="C13" s="205"/>
      <c r="D13" s="206"/>
      <c r="E13" s="22" t="s">
        <v>81</v>
      </c>
      <c r="F13" s="179"/>
      <c r="G13" s="22" t="s">
        <v>82</v>
      </c>
      <c r="H13" s="22" t="s">
        <v>83</v>
      </c>
    </row>
    <row r="14" spans="1:8" s="25" customFormat="1" ht="20.25" customHeight="1" x14ac:dyDescent="0.2">
      <c r="A14" s="23" t="s">
        <v>84</v>
      </c>
      <c r="B14" s="197" t="s">
        <v>85</v>
      </c>
      <c r="C14" s="198"/>
      <c r="D14" s="199"/>
      <c r="E14" s="33">
        <f>SUM(E15:E17)</f>
        <v>0</v>
      </c>
      <c r="F14" s="24" t="e">
        <f t="shared" ref="F14:F77" si="0">E14/$E$81*100</f>
        <v>#DIV/0!</v>
      </c>
      <c r="G14" s="31">
        <f>SUM(G15:G17)</f>
        <v>0</v>
      </c>
      <c r="H14" s="24" t="e">
        <f>G14/E14*100</f>
        <v>#DIV/0!</v>
      </c>
    </row>
    <row r="15" spans="1:8" s="25" customFormat="1" ht="20.25" customHeight="1" x14ac:dyDescent="0.2">
      <c r="A15" s="23" t="s">
        <v>86</v>
      </c>
      <c r="B15" s="136" t="s">
        <v>181</v>
      </c>
      <c r="C15" s="137"/>
      <c r="D15" s="138"/>
      <c r="E15" s="11"/>
      <c r="F15" s="24" t="e">
        <f t="shared" si="0"/>
        <v>#DIV/0!</v>
      </c>
      <c r="G15" s="11"/>
      <c r="H15" s="24" t="e">
        <f t="shared" ref="H15:H78" si="1">G15/E15*100</f>
        <v>#DIV/0!</v>
      </c>
    </row>
    <row r="16" spans="1:8" s="25" customFormat="1" ht="20.25" customHeight="1" x14ac:dyDescent="0.2">
      <c r="A16" s="23" t="s">
        <v>86</v>
      </c>
      <c r="B16" s="136" t="s">
        <v>182</v>
      </c>
      <c r="C16" s="137"/>
      <c r="D16" s="138"/>
      <c r="E16" s="11"/>
      <c r="F16" s="24" t="e">
        <f t="shared" si="0"/>
        <v>#DIV/0!</v>
      </c>
      <c r="G16" s="11"/>
      <c r="H16" s="24" t="e">
        <f t="shared" si="1"/>
        <v>#DIV/0!</v>
      </c>
    </row>
    <row r="17" spans="1:8" s="25" customFormat="1" ht="20.25" customHeight="1" x14ac:dyDescent="0.2">
      <c r="A17" s="23" t="s">
        <v>86</v>
      </c>
      <c r="B17" s="136" t="s">
        <v>183</v>
      </c>
      <c r="C17" s="137"/>
      <c r="D17" s="138"/>
      <c r="E17" s="11"/>
      <c r="F17" s="24" t="e">
        <f t="shared" si="0"/>
        <v>#DIV/0!</v>
      </c>
      <c r="G17" s="11"/>
      <c r="H17" s="24" t="e">
        <f t="shared" si="1"/>
        <v>#DIV/0!</v>
      </c>
    </row>
    <row r="18" spans="1:8" s="25" customFormat="1" ht="28.5" customHeight="1" x14ac:dyDescent="0.2">
      <c r="A18" s="23" t="s">
        <v>87</v>
      </c>
      <c r="B18" s="200" t="s">
        <v>180</v>
      </c>
      <c r="C18" s="200"/>
      <c r="D18" s="200"/>
      <c r="E18" s="30"/>
      <c r="F18" s="24" t="e">
        <f t="shared" si="0"/>
        <v>#DIV/0!</v>
      </c>
      <c r="G18" s="30"/>
      <c r="H18" s="24" t="e">
        <f t="shared" si="1"/>
        <v>#DIV/0!</v>
      </c>
    </row>
    <row r="19" spans="1:8" s="25" customFormat="1" ht="27" customHeight="1" x14ac:dyDescent="0.2">
      <c r="A19" s="23" t="s">
        <v>88</v>
      </c>
      <c r="B19" s="180" t="s">
        <v>23</v>
      </c>
      <c r="C19" s="180"/>
      <c r="D19" s="180"/>
      <c r="E19" s="32"/>
      <c r="F19" s="24" t="e">
        <f t="shared" si="0"/>
        <v>#DIV/0!</v>
      </c>
      <c r="G19" s="30"/>
      <c r="H19" s="24" t="e">
        <f t="shared" si="1"/>
        <v>#DIV/0!</v>
      </c>
    </row>
    <row r="20" spans="1:8" s="25" customFormat="1" ht="20.25" customHeight="1" x14ac:dyDescent="0.2">
      <c r="A20" s="23" t="s">
        <v>89</v>
      </c>
      <c r="B20" s="180" t="s">
        <v>184</v>
      </c>
      <c r="C20" s="180"/>
      <c r="D20" s="180"/>
      <c r="E20" s="32"/>
      <c r="F20" s="24" t="e">
        <f t="shared" si="0"/>
        <v>#DIV/0!</v>
      </c>
      <c r="G20" s="30"/>
      <c r="H20" s="24" t="e">
        <f t="shared" si="1"/>
        <v>#DIV/0!</v>
      </c>
    </row>
    <row r="21" spans="1:8" s="25" customFormat="1" ht="20.25" customHeight="1" x14ac:dyDescent="0.2">
      <c r="A21" s="23"/>
      <c r="B21" s="184" t="s">
        <v>188</v>
      </c>
      <c r="C21" s="185"/>
      <c r="D21" s="186"/>
      <c r="E21" s="32"/>
      <c r="F21" s="24" t="e">
        <f t="shared" si="0"/>
        <v>#DIV/0!</v>
      </c>
      <c r="G21" s="30"/>
      <c r="H21" s="24" t="e">
        <f t="shared" si="1"/>
        <v>#DIV/0!</v>
      </c>
    </row>
    <row r="22" spans="1:8" s="25" customFormat="1" ht="20.25" customHeight="1" x14ac:dyDescent="0.2">
      <c r="A22" s="23"/>
      <c r="B22" s="181" t="s">
        <v>90</v>
      </c>
      <c r="C22" s="182"/>
      <c r="D22" s="183"/>
      <c r="E22" s="31">
        <f>E24+E25+E26+E28+E29+E30+E32+E33+E34+E35+E37+E38+E39+E41+E42+E44+E45+E46+E48+E49+E50+E52+E54+E55+E57+E58+E60+E61+E62+E63+E65+E66+E67+E68+E69+E70+E71+E72+E73+E74+E75+E76+E77+E78+E79+E80</f>
        <v>0</v>
      </c>
      <c r="F22" s="24" t="e">
        <f t="shared" si="0"/>
        <v>#DIV/0!</v>
      </c>
      <c r="G22" s="31">
        <f>G24+G25+G26+G28+G29+G30+G32+G33+G34+G35+G37+G38+G39+G41+G42+G44+G45+G46+G48+G49+G50+G52+G54+G55+G57+G58+G60+G61+G62+G63+G65+G66+G67+G68+G69+G70+G71+G72+G73+G74+G75+G76+G77+G78+G79+G80</f>
        <v>0</v>
      </c>
      <c r="H22" s="24" t="e">
        <f t="shared" si="1"/>
        <v>#DIV/0!</v>
      </c>
    </row>
    <row r="23" spans="1:8" s="25" customFormat="1" ht="20.25" customHeight="1" x14ac:dyDescent="0.2">
      <c r="A23" s="23" t="s">
        <v>89</v>
      </c>
      <c r="B23" s="168" t="s">
        <v>91</v>
      </c>
      <c r="C23" s="168"/>
      <c r="D23" s="168"/>
      <c r="E23" s="33">
        <f>E24+E25+E26+E19</f>
        <v>0</v>
      </c>
      <c r="F23" s="24" t="e">
        <f t="shared" si="0"/>
        <v>#DIV/0!</v>
      </c>
      <c r="G23" s="23">
        <f>G24+G25+G26+G19</f>
        <v>0</v>
      </c>
      <c r="H23" s="24" t="e">
        <f t="shared" si="1"/>
        <v>#DIV/0!</v>
      </c>
    </row>
    <row r="24" spans="1:8" s="25" customFormat="1" ht="20.25" customHeight="1" x14ac:dyDescent="0.2">
      <c r="A24" s="23" t="s">
        <v>92</v>
      </c>
      <c r="B24" s="174" t="s">
        <v>93</v>
      </c>
      <c r="C24" s="174"/>
      <c r="D24" s="174"/>
      <c r="E24" s="11"/>
      <c r="F24" s="24" t="e">
        <f t="shared" si="0"/>
        <v>#DIV/0!</v>
      </c>
      <c r="G24" s="11"/>
      <c r="H24" s="24" t="e">
        <f t="shared" si="1"/>
        <v>#DIV/0!</v>
      </c>
    </row>
    <row r="25" spans="1:8" s="25" customFormat="1" ht="20.25" customHeight="1" x14ac:dyDescent="0.2">
      <c r="A25" s="23" t="s">
        <v>92</v>
      </c>
      <c r="B25" s="174" t="s">
        <v>94</v>
      </c>
      <c r="C25" s="174"/>
      <c r="D25" s="174"/>
      <c r="E25" s="11"/>
      <c r="F25" s="24" t="e">
        <f t="shared" si="0"/>
        <v>#DIV/0!</v>
      </c>
      <c r="G25" s="11"/>
      <c r="H25" s="24" t="e">
        <f t="shared" si="1"/>
        <v>#DIV/0!</v>
      </c>
    </row>
    <row r="26" spans="1:8" s="25" customFormat="1" ht="20.25" customHeight="1" x14ac:dyDescent="0.2">
      <c r="A26" s="23" t="s">
        <v>92</v>
      </c>
      <c r="B26" s="174" t="s">
        <v>95</v>
      </c>
      <c r="C26" s="174"/>
      <c r="D26" s="174"/>
      <c r="E26" s="11"/>
      <c r="F26" s="24" t="e">
        <f t="shared" si="0"/>
        <v>#DIV/0!</v>
      </c>
      <c r="G26" s="11"/>
      <c r="H26" s="24" t="e">
        <f t="shared" si="1"/>
        <v>#DIV/0!</v>
      </c>
    </row>
    <row r="27" spans="1:8" s="25" customFormat="1" ht="20.25" customHeight="1" x14ac:dyDescent="0.2">
      <c r="A27" s="23"/>
      <c r="B27" s="168" t="s">
        <v>96</v>
      </c>
      <c r="C27" s="168"/>
      <c r="D27" s="168"/>
      <c r="E27" s="33">
        <f>E28+E29+E30+E18</f>
        <v>0</v>
      </c>
      <c r="F27" s="24" t="e">
        <f t="shared" si="0"/>
        <v>#DIV/0!</v>
      </c>
      <c r="G27" s="23">
        <f>G28+G29+G30+G18</f>
        <v>0</v>
      </c>
      <c r="H27" s="24" t="e">
        <f t="shared" si="1"/>
        <v>#DIV/0!</v>
      </c>
    </row>
    <row r="28" spans="1:8" s="25" customFormat="1" ht="20.25" customHeight="1" x14ac:dyDescent="0.2">
      <c r="A28" s="23" t="s">
        <v>87</v>
      </c>
      <c r="B28" s="174" t="s">
        <v>185</v>
      </c>
      <c r="C28" s="174"/>
      <c r="D28" s="174"/>
      <c r="E28" s="11"/>
      <c r="F28" s="24" t="e">
        <f t="shared" si="0"/>
        <v>#DIV/0!</v>
      </c>
      <c r="G28" s="11"/>
      <c r="H28" s="24" t="e">
        <f t="shared" si="1"/>
        <v>#DIV/0!</v>
      </c>
    </row>
    <row r="29" spans="1:8" s="25" customFormat="1" ht="20.25" customHeight="1" x14ac:dyDescent="0.2">
      <c r="A29" s="23" t="s">
        <v>87</v>
      </c>
      <c r="B29" s="174" t="s">
        <v>186</v>
      </c>
      <c r="C29" s="174"/>
      <c r="D29" s="174"/>
      <c r="E29" s="11"/>
      <c r="F29" s="24" t="e">
        <f t="shared" si="0"/>
        <v>#DIV/0!</v>
      </c>
      <c r="G29" s="11"/>
      <c r="H29" s="24" t="e">
        <f t="shared" si="1"/>
        <v>#DIV/0!</v>
      </c>
    </row>
    <row r="30" spans="1:8" s="25" customFormat="1" ht="27" customHeight="1" x14ac:dyDescent="0.2">
      <c r="A30" s="23" t="s">
        <v>87</v>
      </c>
      <c r="B30" s="174" t="s">
        <v>187</v>
      </c>
      <c r="C30" s="174"/>
      <c r="D30" s="174"/>
      <c r="E30" s="11"/>
      <c r="F30" s="24" t="e">
        <f t="shared" si="0"/>
        <v>#DIV/0!</v>
      </c>
      <c r="G30" s="11"/>
      <c r="H30" s="24" t="e">
        <f t="shared" si="1"/>
        <v>#DIV/0!</v>
      </c>
    </row>
    <row r="31" spans="1:8" s="25" customFormat="1" ht="20.25" customHeight="1" x14ac:dyDescent="0.2">
      <c r="A31" s="23"/>
      <c r="B31" s="168" t="s">
        <v>97</v>
      </c>
      <c r="C31" s="168"/>
      <c r="D31" s="168"/>
      <c r="E31" s="33">
        <f>E32+E33+E34+E35</f>
        <v>0</v>
      </c>
      <c r="F31" s="24" t="e">
        <f t="shared" si="0"/>
        <v>#DIV/0!</v>
      </c>
      <c r="G31" s="23">
        <f>G32+G33+G34+G35</f>
        <v>0</v>
      </c>
      <c r="H31" s="24" t="e">
        <f t="shared" si="1"/>
        <v>#DIV/0!</v>
      </c>
    </row>
    <row r="32" spans="1:8" s="25" customFormat="1" ht="20.25" customHeight="1" x14ac:dyDescent="0.2">
      <c r="A32" s="23" t="s">
        <v>98</v>
      </c>
      <c r="B32" s="175" t="s">
        <v>99</v>
      </c>
      <c r="C32" s="176"/>
      <c r="D32" s="177"/>
      <c r="E32" s="11"/>
      <c r="F32" s="24" t="e">
        <f t="shared" si="0"/>
        <v>#DIV/0!</v>
      </c>
      <c r="G32" s="11"/>
      <c r="H32" s="24" t="e">
        <f t="shared" si="1"/>
        <v>#DIV/0!</v>
      </c>
    </row>
    <row r="33" spans="1:8" s="25" customFormat="1" ht="20.25" customHeight="1" x14ac:dyDescent="0.2">
      <c r="A33" s="23" t="s">
        <v>100</v>
      </c>
      <c r="B33" s="174" t="s">
        <v>101</v>
      </c>
      <c r="C33" s="174"/>
      <c r="D33" s="174"/>
      <c r="E33" s="11"/>
      <c r="F33" s="24" t="e">
        <f t="shared" si="0"/>
        <v>#DIV/0!</v>
      </c>
      <c r="G33" s="11"/>
      <c r="H33" s="24" t="e">
        <f t="shared" si="1"/>
        <v>#DIV/0!</v>
      </c>
    </row>
    <row r="34" spans="1:8" s="25" customFormat="1" ht="20.25" customHeight="1" x14ac:dyDescent="0.2">
      <c r="A34" s="23" t="s">
        <v>102</v>
      </c>
      <c r="B34" s="174" t="s">
        <v>103</v>
      </c>
      <c r="C34" s="174"/>
      <c r="D34" s="174"/>
      <c r="E34" s="11"/>
      <c r="F34" s="24" t="e">
        <f t="shared" si="0"/>
        <v>#DIV/0!</v>
      </c>
      <c r="G34" s="11"/>
      <c r="H34" s="24" t="e">
        <f t="shared" si="1"/>
        <v>#DIV/0!</v>
      </c>
    </row>
    <row r="35" spans="1:8" s="25" customFormat="1" ht="20.25" customHeight="1" x14ac:dyDescent="0.2">
      <c r="A35" s="23" t="s">
        <v>104</v>
      </c>
      <c r="B35" s="174" t="s">
        <v>105</v>
      </c>
      <c r="C35" s="174"/>
      <c r="D35" s="174"/>
      <c r="E35" s="11"/>
      <c r="F35" s="24" t="e">
        <f t="shared" si="0"/>
        <v>#DIV/0!</v>
      </c>
      <c r="G35" s="11"/>
      <c r="H35" s="24" t="e">
        <f t="shared" si="1"/>
        <v>#DIV/0!</v>
      </c>
    </row>
    <row r="36" spans="1:8" s="25" customFormat="1" ht="20.25" customHeight="1" x14ac:dyDescent="0.2">
      <c r="A36" s="23"/>
      <c r="B36" s="168" t="s">
        <v>106</v>
      </c>
      <c r="C36" s="168"/>
      <c r="D36" s="168"/>
      <c r="E36" s="33">
        <f>E37+E38+E39</f>
        <v>0</v>
      </c>
      <c r="F36" s="24" t="e">
        <f t="shared" si="0"/>
        <v>#DIV/0!</v>
      </c>
      <c r="G36" s="23">
        <f>G37+G38+G39</f>
        <v>0</v>
      </c>
      <c r="H36" s="24" t="e">
        <f t="shared" si="1"/>
        <v>#DIV/0!</v>
      </c>
    </row>
    <row r="37" spans="1:8" s="25" customFormat="1" ht="20.25" customHeight="1" x14ac:dyDescent="0.2">
      <c r="A37" s="23" t="s">
        <v>107</v>
      </c>
      <c r="B37" s="174" t="s">
        <v>189</v>
      </c>
      <c r="C37" s="174"/>
      <c r="D37" s="174"/>
      <c r="E37" s="11"/>
      <c r="F37" s="24" t="e">
        <f t="shared" si="0"/>
        <v>#DIV/0!</v>
      </c>
      <c r="G37" s="11"/>
      <c r="H37" s="24" t="e">
        <f t="shared" si="1"/>
        <v>#DIV/0!</v>
      </c>
    </row>
    <row r="38" spans="1:8" s="25" customFormat="1" ht="20.25" customHeight="1" x14ac:dyDescent="0.2">
      <c r="A38" s="23" t="s">
        <v>108</v>
      </c>
      <c r="B38" s="174" t="s">
        <v>109</v>
      </c>
      <c r="C38" s="174"/>
      <c r="D38" s="174"/>
      <c r="E38" s="11"/>
      <c r="F38" s="24" t="e">
        <f t="shared" si="0"/>
        <v>#DIV/0!</v>
      </c>
      <c r="G38" s="11"/>
      <c r="H38" s="24" t="e">
        <f t="shared" si="1"/>
        <v>#DIV/0!</v>
      </c>
    </row>
    <row r="39" spans="1:8" s="25" customFormat="1" ht="20.25" customHeight="1" x14ac:dyDescent="0.2">
      <c r="A39" s="23" t="s">
        <v>110</v>
      </c>
      <c r="B39" s="174" t="s">
        <v>111</v>
      </c>
      <c r="C39" s="174"/>
      <c r="D39" s="174"/>
      <c r="E39" s="11"/>
      <c r="F39" s="24" t="e">
        <f t="shared" si="0"/>
        <v>#DIV/0!</v>
      </c>
      <c r="G39" s="11"/>
      <c r="H39" s="24" t="e">
        <f t="shared" si="1"/>
        <v>#DIV/0!</v>
      </c>
    </row>
    <row r="40" spans="1:8" s="25" customFormat="1" ht="20.25" customHeight="1" x14ac:dyDescent="0.2">
      <c r="A40" s="23" t="s">
        <v>112</v>
      </c>
      <c r="B40" s="168" t="s">
        <v>190</v>
      </c>
      <c r="C40" s="168"/>
      <c r="D40" s="168"/>
      <c r="E40" s="33">
        <f>E41+E42</f>
        <v>0</v>
      </c>
      <c r="F40" s="24" t="e">
        <f t="shared" si="0"/>
        <v>#DIV/0!</v>
      </c>
      <c r="G40" s="23">
        <f>G41+G42</f>
        <v>0</v>
      </c>
      <c r="H40" s="24" t="e">
        <f t="shared" si="1"/>
        <v>#DIV/0!</v>
      </c>
    </row>
    <row r="41" spans="1:8" s="25" customFormat="1" ht="20.25" customHeight="1" x14ac:dyDescent="0.2">
      <c r="A41" s="23"/>
      <c r="B41" s="187" t="s">
        <v>191</v>
      </c>
      <c r="C41" s="188"/>
      <c r="D41" s="189"/>
      <c r="E41" s="11"/>
      <c r="F41" s="24" t="e">
        <f t="shared" si="0"/>
        <v>#DIV/0!</v>
      </c>
      <c r="G41" s="11"/>
      <c r="H41" s="24" t="e">
        <f t="shared" si="1"/>
        <v>#DIV/0!</v>
      </c>
    </row>
    <row r="42" spans="1:8" s="25" customFormat="1" ht="20.25" customHeight="1" x14ac:dyDescent="0.2">
      <c r="A42" s="23"/>
      <c r="B42" s="187" t="s">
        <v>192</v>
      </c>
      <c r="C42" s="188"/>
      <c r="D42" s="189"/>
      <c r="E42" s="11"/>
      <c r="F42" s="24" t="e">
        <f t="shared" si="0"/>
        <v>#DIV/0!</v>
      </c>
      <c r="G42" s="11"/>
      <c r="H42" s="24" t="e">
        <f t="shared" si="1"/>
        <v>#DIV/0!</v>
      </c>
    </row>
    <row r="43" spans="1:8" s="25" customFormat="1" ht="20.25" customHeight="1" x14ac:dyDescent="0.2">
      <c r="A43" s="23"/>
      <c r="B43" s="168" t="s">
        <v>113</v>
      </c>
      <c r="C43" s="168"/>
      <c r="D43" s="168"/>
      <c r="E43" s="33">
        <f>E44+E45+E46</f>
        <v>0</v>
      </c>
      <c r="F43" s="24" t="e">
        <f t="shared" si="0"/>
        <v>#DIV/0!</v>
      </c>
      <c r="G43" s="23">
        <f>G44+G45+G46</f>
        <v>0</v>
      </c>
      <c r="H43" s="24" t="e">
        <f t="shared" si="1"/>
        <v>#DIV/0!</v>
      </c>
    </row>
    <row r="44" spans="1:8" s="25" customFormat="1" ht="20.25" customHeight="1" x14ac:dyDescent="0.2">
      <c r="A44" s="23" t="s">
        <v>114</v>
      </c>
      <c r="B44" s="174" t="s">
        <v>193</v>
      </c>
      <c r="C44" s="174"/>
      <c r="D44" s="174"/>
      <c r="E44" s="11"/>
      <c r="F44" s="24" t="e">
        <f t="shared" si="0"/>
        <v>#DIV/0!</v>
      </c>
      <c r="G44" s="11"/>
      <c r="H44" s="24" t="e">
        <f t="shared" si="1"/>
        <v>#DIV/0!</v>
      </c>
    </row>
    <row r="45" spans="1:8" s="25" customFormat="1" ht="20.25" customHeight="1" x14ac:dyDescent="0.2">
      <c r="A45" s="23" t="s">
        <v>115</v>
      </c>
      <c r="B45" s="174" t="s">
        <v>116</v>
      </c>
      <c r="C45" s="174"/>
      <c r="D45" s="174"/>
      <c r="E45" s="11"/>
      <c r="F45" s="24" t="e">
        <f t="shared" si="0"/>
        <v>#DIV/0!</v>
      </c>
      <c r="G45" s="11"/>
      <c r="H45" s="24" t="e">
        <f t="shared" si="1"/>
        <v>#DIV/0!</v>
      </c>
    </row>
    <row r="46" spans="1:8" s="25" customFormat="1" ht="20.25" customHeight="1" x14ac:dyDescent="0.2">
      <c r="A46" s="23" t="s">
        <v>117</v>
      </c>
      <c r="B46" s="174" t="s">
        <v>118</v>
      </c>
      <c r="C46" s="174"/>
      <c r="D46" s="174"/>
      <c r="E46" s="11"/>
      <c r="F46" s="24" t="e">
        <f t="shared" si="0"/>
        <v>#DIV/0!</v>
      </c>
      <c r="G46" s="11"/>
      <c r="H46" s="24" t="e">
        <f t="shared" si="1"/>
        <v>#DIV/0!</v>
      </c>
    </row>
    <row r="47" spans="1:8" s="25" customFormat="1" ht="20.25" customHeight="1" x14ac:dyDescent="0.2">
      <c r="A47" s="23"/>
      <c r="B47" s="168" t="s">
        <v>194</v>
      </c>
      <c r="C47" s="168"/>
      <c r="D47" s="168"/>
      <c r="E47" s="33">
        <f>E48+E49+E50</f>
        <v>0</v>
      </c>
      <c r="F47" s="24" t="e">
        <f t="shared" si="0"/>
        <v>#DIV/0!</v>
      </c>
      <c r="G47" s="23">
        <f>G48+G49+G50</f>
        <v>0</v>
      </c>
      <c r="H47" s="24" t="e">
        <f t="shared" si="1"/>
        <v>#DIV/0!</v>
      </c>
    </row>
    <row r="48" spans="1:8" s="25" customFormat="1" ht="20.25" customHeight="1" x14ac:dyDescent="0.2">
      <c r="A48" s="23" t="s">
        <v>119</v>
      </c>
      <c r="B48" s="174" t="s">
        <v>120</v>
      </c>
      <c r="C48" s="174"/>
      <c r="D48" s="174"/>
      <c r="E48" s="11"/>
      <c r="F48" s="24" t="e">
        <f t="shared" si="0"/>
        <v>#DIV/0!</v>
      </c>
      <c r="G48" s="11"/>
      <c r="H48" s="24" t="e">
        <f t="shared" si="1"/>
        <v>#DIV/0!</v>
      </c>
    </row>
    <row r="49" spans="1:8" s="25" customFormat="1" ht="20.25" customHeight="1" x14ac:dyDescent="0.2">
      <c r="A49" s="23" t="s">
        <v>121</v>
      </c>
      <c r="B49" s="174" t="s">
        <v>122</v>
      </c>
      <c r="C49" s="174"/>
      <c r="D49" s="174"/>
      <c r="E49" s="11"/>
      <c r="F49" s="24" t="e">
        <f t="shared" si="0"/>
        <v>#DIV/0!</v>
      </c>
      <c r="G49" s="11"/>
      <c r="H49" s="24" t="e">
        <f t="shared" si="1"/>
        <v>#DIV/0!</v>
      </c>
    </row>
    <row r="50" spans="1:8" s="25" customFormat="1" ht="20.25" customHeight="1" x14ac:dyDescent="0.2">
      <c r="A50" s="23" t="s">
        <v>123</v>
      </c>
      <c r="B50" s="174" t="s">
        <v>124</v>
      </c>
      <c r="C50" s="174"/>
      <c r="D50" s="174"/>
      <c r="E50" s="11"/>
      <c r="F50" s="24" t="e">
        <f t="shared" si="0"/>
        <v>#DIV/0!</v>
      </c>
      <c r="G50" s="11"/>
      <c r="H50" s="24" t="e">
        <f t="shared" si="1"/>
        <v>#DIV/0!</v>
      </c>
    </row>
    <row r="51" spans="1:8" s="25" customFormat="1" ht="20.25" customHeight="1" x14ac:dyDescent="0.2">
      <c r="A51" s="23"/>
      <c r="B51" s="168" t="s">
        <v>195</v>
      </c>
      <c r="C51" s="168"/>
      <c r="D51" s="168"/>
      <c r="E51" s="33">
        <f>E52</f>
        <v>0</v>
      </c>
      <c r="F51" s="24" t="e">
        <f t="shared" si="0"/>
        <v>#DIV/0!</v>
      </c>
      <c r="G51" s="23">
        <f>G52</f>
        <v>0</v>
      </c>
      <c r="H51" s="24" t="e">
        <f t="shared" si="1"/>
        <v>#DIV/0!</v>
      </c>
    </row>
    <row r="52" spans="1:8" s="25" customFormat="1" ht="20.25" customHeight="1" x14ac:dyDescent="0.2">
      <c r="A52" s="23" t="s">
        <v>125</v>
      </c>
      <c r="B52" s="174" t="s">
        <v>126</v>
      </c>
      <c r="C52" s="174"/>
      <c r="D52" s="174"/>
      <c r="E52" s="11"/>
      <c r="F52" s="24" t="e">
        <f t="shared" si="0"/>
        <v>#DIV/0!</v>
      </c>
      <c r="G52" s="11"/>
      <c r="H52" s="24" t="e">
        <f t="shared" si="1"/>
        <v>#DIV/0!</v>
      </c>
    </row>
    <row r="53" spans="1:8" s="25" customFormat="1" ht="20.25" customHeight="1" x14ac:dyDescent="0.2">
      <c r="A53" s="23"/>
      <c r="B53" s="168" t="s">
        <v>127</v>
      </c>
      <c r="C53" s="168"/>
      <c r="D53" s="168"/>
      <c r="E53" s="33">
        <f>E54+E55+E20</f>
        <v>0</v>
      </c>
      <c r="F53" s="24" t="e">
        <f t="shared" si="0"/>
        <v>#DIV/0!</v>
      </c>
      <c r="G53" s="23">
        <f>G54+G55+G20</f>
        <v>0</v>
      </c>
      <c r="H53" s="24" t="e">
        <f t="shared" si="1"/>
        <v>#DIV/0!</v>
      </c>
    </row>
    <row r="54" spans="1:8" s="25" customFormat="1" ht="20.25" customHeight="1" x14ac:dyDescent="0.2">
      <c r="A54" s="23" t="s">
        <v>128</v>
      </c>
      <c r="B54" s="172" t="s">
        <v>178</v>
      </c>
      <c r="C54" s="172"/>
      <c r="D54" s="172"/>
      <c r="E54" s="11"/>
      <c r="F54" s="24" t="e">
        <f t="shared" si="0"/>
        <v>#DIV/0!</v>
      </c>
      <c r="G54" s="11"/>
      <c r="H54" s="24" t="e">
        <f t="shared" si="1"/>
        <v>#DIV/0!</v>
      </c>
    </row>
    <row r="55" spans="1:8" s="25" customFormat="1" ht="20.25" customHeight="1" x14ac:dyDescent="0.2">
      <c r="A55" s="23" t="s">
        <v>128</v>
      </c>
      <c r="B55" s="172" t="s">
        <v>179</v>
      </c>
      <c r="C55" s="172"/>
      <c r="D55" s="172"/>
      <c r="E55" s="11"/>
      <c r="F55" s="24" t="e">
        <f t="shared" si="0"/>
        <v>#DIV/0!</v>
      </c>
      <c r="G55" s="11"/>
      <c r="H55" s="24" t="e">
        <f t="shared" si="1"/>
        <v>#DIV/0!</v>
      </c>
    </row>
    <row r="56" spans="1:8" s="25" customFormat="1" ht="20.25" customHeight="1" x14ac:dyDescent="0.2">
      <c r="A56" s="23"/>
      <c r="B56" s="173" t="s">
        <v>129</v>
      </c>
      <c r="C56" s="173"/>
      <c r="D56" s="173"/>
      <c r="E56" s="33">
        <f>E57+E58</f>
        <v>0</v>
      </c>
      <c r="F56" s="24" t="e">
        <f t="shared" si="0"/>
        <v>#DIV/0!</v>
      </c>
      <c r="G56" s="23">
        <f>G57+G58</f>
        <v>0</v>
      </c>
      <c r="H56" s="24" t="e">
        <f t="shared" si="1"/>
        <v>#DIV/0!</v>
      </c>
    </row>
    <row r="57" spans="1:8" s="25" customFormat="1" ht="20.25" customHeight="1" x14ac:dyDescent="0.2">
      <c r="A57" s="23" t="s">
        <v>130</v>
      </c>
      <c r="B57" s="174" t="s">
        <v>131</v>
      </c>
      <c r="C57" s="174"/>
      <c r="D57" s="174"/>
      <c r="E57" s="11"/>
      <c r="F57" s="24" t="e">
        <f t="shared" si="0"/>
        <v>#DIV/0!</v>
      </c>
      <c r="G57" s="11"/>
      <c r="H57" s="24" t="e">
        <f t="shared" si="1"/>
        <v>#DIV/0!</v>
      </c>
    </row>
    <row r="58" spans="1:8" s="25" customFormat="1" ht="20.25" customHeight="1" x14ac:dyDescent="0.2">
      <c r="A58" s="23" t="s">
        <v>130</v>
      </c>
      <c r="B58" s="174" t="s">
        <v>132</v>
      </c>
      <c r="C58" s="174"/>
      <c r="D58" s="174"/>
      <c r="E58" s="11"/>
      <c r="F58" s="24" t="e">
        <f t="shared" si="0"/>
        <v>#DIV/0!</v>
      </c>
      <c r="G58" s="11"/>
      <c r="H58" s="24" t="e">
        <f t="shared" si="1"/>
        <v>#DIV/0!</v>
      </c>
    </row>
    <row r="59" spans="1:8" s="25" customFormat="1" ht="20.25" customHeight="1" x14ac:dyDescent="0.2">
      <c r="A59" s="23"/>
      <c r="B59" s="168" t="s">
        <v>133</v>
      </c>
      <c r="C59" s="168"/>
      <c r="D59" s="168"/>
      <c r="E59" s="33">
        <f>E60+E61+E62</f>
        <v>0</v>
      </c>
      <c r="F59" s="24" t="e">
        <f t="shared" si="0"/>
        <v>#DIV/0!</v>
      </c>
      <c r="G59" s="23">
        <f>G60+G61+G62</f>
        <v>0</v>
      </c>
      <c r="H59" s="24" t="e">
        <f t="shared" si="1"/>
        <v>#DIV/0!</v>
      </c>
    </row>
    <row r="60" spans="1:8" s="25" customFormat="1" ht="20.25" customHeight="1" x14ac:dyDescent="0.2">
      <c r="A60" s="23" t="s">
        <v>134</v>
      </c>
      <c r="B60" s="158" t="s">
        <v>196</v>
      </c>
      <c r="C60" s="158"/>
      <c r="D60" s="158"/>
      <c r="E60" s="11"/>
      <c r="F60" s="24" t="e">
        <f t="shared" si="0"/>
        <v>#DIV/0!</v>
      </c>
      <c r="G60" s="11"/>
      <c r="H60" s="24" t="e">
        <f t="shared" si="1"/>
        <v>#DIV/0!</v>
      </c>
    </row>
    <row r="61" spans="1:8" s="25" customFormat="1" ht="20.25" customHeight="1" x14ac:dyDescent="0.2">
      <c r="A61" s="23" t="s">
        <v>135</v>
      </c>
      <c r="B61" s="171" t="s">
        <v>136</v>
      </c>
      <c r="C61" s="171"/>
      <c r="D61" s="171"/>
      <c r="E61" s="11"/>
      <c r="F61" s="24" t="e">
        <f t="shared" si="0"/>
        <v>#DIV/0!</v>
      </c>
      <c r="G61" s="11"/>
      <c r="H61" s="24" t="e">
        <f t="shared" si="1"/>
        <v>#DIV/0!</v>
      </c>
    </row>
    <row r="62" spans="1:8" s="25" customFormat="1" ht="20.25" customHeight="1" x14ac:dyDescent="0.2">
      <c r="A62" s="23" t="s">
        <v>135</v>
      </c>
      <c r="B62" s="171" t="s">
        <v>137</v>
      </c>
      <c r="C62" s="171"/>
      <c r="D62" s="171"/>
      <c r="E62" s="11"/>
      <c r="F62" s="24" t="e">
        <f t="shared" si="0"/>
        <v>#DIV/0!</v>
      </c>
      <c r="G62" s="11"/>
      <c r="H62" s="24" t="e">
        <f t="shared" si="1"/>
        <v>#DIV/0!</v>
      </c>
    </row>
    <row r="63" spans="1:8" s="25" customFormat="1" ht="20.25" customHeight="1" x14ac:dyDescent="0.2">
      <c r="A63" s="23" t="s">
        <v>138</v>
      </c>
      <c r="B63" s="168" t="s">
        <v>139</v>
      </c>
      <c r="C63" s="168"/>
      <c r="D63" s="168"/>
      <c r="E63" s="34"/>
      <c r="F63" s="24" t="e">
        <f t="shared" si="0"/>
        <v>#DIV/0!</v>
      </c>
      <c r="G63" s="11"/>
      <c r="H63" s="24" t="e">
        <f t="shared" si="1"/>
        <v>#DIV/0!</v>
      </c>
    </row>
    <row r="64" spans="1:8" s="25" customFormat="1" ht="20.25" customHeight="1" x14ac:dyDescent="0.2">
      <c r="A64" s="23"/>
      <c r="B64" s="168" t="s">
        <v>140</v>
      </c>
      <c r="C64" s="168"/>
      <c r="D64" s="168"/>
      <c r="E64" s="33">
        <f>E65+E66+E67+E68+E69+E70</f>
        <v>0</v>
      </c>
      <c r="F64" s="24" t="e">
        <f t="shared" si="0"/>
        <v>#DIV/0!</v>
      </c>
      <c r="G64" s="23">
        <f>G65+G66+G67+G68+G69+G70</f>
        <v>0</v>
      </c>
      <c r="H64" s="24" t="e">
        <f t="shared" si="1"/>
        <v>#DIV/0!</v>
      </c>
    </row>
    <row r="65" spans="1:8" s="13" customFormat="1" ht="20.25" customHeight="1" x14ac:dyDescent="0.2">
      <c r="A65" s="23" t="s">
        <v>141</v>
      </c>
      <c r="B65" s="170" t="s">
        <v>142</v>
      </c>
      <c r="C65" s="170"/>
      <c r="D65" s="170"/>
      <c r="E65" s="11"/>
      <c r="F65" s="24" t="e">
        <f t="shared" si="0"/>
        <v>#DIV/0!</v>
      </c>
      <c r="G65" s="11"/>
      <c r="H65" s="24" t="e">
        <f t="shared" si="1"/>
        <v>#DIV/0!</v>
      </c>
    </row>
    <row r="66" spans="1:8" s="13" customFormat="1" ht="20.25" customHeight="1" x14ac:dyDescent="0.2">
      <c r="A66" s="23" t="s">
        <v>143</v>
      </c>
      <c r="B66" s="170" t="s">
        <v>144</v>
      </c>
      <c r="C66" s="170"/>
      <c r="D66" s="170"/>
      <c r="E66" s="11"/>
      <c r="F66" s="24" t="e">
        <f t="shared" si="0"/>
        <v>#DIV/0!</v>
      </c>
      <c r="G66" s="11"/>
      <c r="H66" s="24" t="e">
        <f t="shared" si="1"/>
        <v>#DIV/0!</v>
      </c>
    </row>
    <row r="67" spans="1:8" s="13" customFormat="1" ht="20.25" customHeight="1" x14ac:dyDescent="0.2">
      <c r="A67" s="23" t="s">
        <v>145</v>
      </c>
      <c r="B67" s="170" t="s">
        <v>146</v>
      </c>
      <c r="C67" s="170"/>
      <c r="D67" s="170"/>
      <c r="E67" s="11"/>
      <c r="F67" s="24" t="e">
        <f t="shared" si="0"/>
        <v>#DIV/0!</v>
      </c>
      <c r="G67" s="11"/>
      <c r="H67" s="24" t="e">
        <f t="shared" si="1"/>
        <v>#DIV/0!</v>
      </c>
    </row>
    <row r="68" spans="1:8" s="13" customFormat="1" ht="20.25" customHeight="1" x14ac:dyDescent="0.2">
      <c r="A68" s="23" t="s">
        <v>147</v>
      </c>
      <c r="B68" s="170" t="s">
        <v>148</v>
      </c>
      <c r="C68" s="170"/>
      <c r="D68" s="170"/>
      <c r="E68" s="11"/>
      <c r="F68" s="24" t="e">
        <f t="shared" si="0"/>
        <v>#DIV/0!</v>
      </c>
      <c r="G68" s="11"/>
      <c r="H68" s="24" t="e">
        <f t="shared" si="1"/>
        <v>#DIV/0!</v>
      </c>
    </row>
    <row r="69" spans="1:8" s="13" customFormat="1" ht="20.25" customHeight="1" x14ac:dyDescent="0.2">
      <c r="A69" s="23" t="s">
        <v>149</v>
      </c>
      <c r="B69" s="170" t="s">
        <v>150</v>
      </c>
      <c r="C69" s="170"/>
      <c r="D69" s="170"/>
      <c r="E69" s="11"/>
      <c r="F69" s="24" t="e">
        <f t="shared" si="0"/>
        <v>#DIV/0!</v>
      </c>
      <c r="G69" s="11"/>
      <c r="H69" s="24" t="e">
        <f t="shared" si="1"/>
        <v>#DIV/0!</v>
      </c>
    </row>
    <row r="70" spans="1:8" s="13" customFormat="1" ht="47.25" customHeight="1" x14ac:dyDescent="0.2">
      <c r="A70" s="23" t="s">
        <v>98</v>
      </c>
      <c r="B70" s="165" t="s">
        <v>151</v>
      </c>
      <c r="C70" s="166"/>
      <c r="D70" s="167"/>
      <c r="E70" s="11"/>
      <c r="F70" s="24" t="e">
        <f t="shared" si="0"/>
        <v>#DIV/0!</v>
      </c>
      <c r="G70" s="11"/>
      <c r="H70" s="24" t="e">
        <f t="shared" si="1"/>
        <v>#DIV/0!</v>
      </c>
    </row>
    <row r="71" spans="1:8" s="25" customFormat="1" ht="20.25" customHeight="1" x14ac:dyDescent="0.2">
      <c r="A71" s="23" t="s">
        <v>152</v>
      </c>
      <c r="B71" s="168" t="s">
        <v>153</v>
      </c>
      <c r="C71" s="168"/>
      <c r="D71" s="168"/>
      <c r="E71" s="34"/>
      <c r="F71" s="24" t="e">
        <f t="shared" si="0"/>
        <v>#DIV/0!</v>
      </c>
      <c r="G71" s="11"/>
      <c r="H71" s="24" t="e">
        <f t="shared" si="1"/>
        <v>#DIV/0!</v>
      </c>
    </row>
    <row r="72" spans="1:8" s="25" customFormat="1" ht="20.25" customHeight="1" x14ac:dyDescent="0.2">
      <c r="A72" s="23"/>
      <c r="B72" s="190" t="s">
        <v>197</v>
      </c>
      <c r="C72" s="191"/>
      <c r="D72" s="192"/>
      <c r="E72" s="34"/>
      <c r="F72" s="24" t="e">
        <f t="shared" si="0"/>
        <v>#DIV/0!</v>
      </c>
      <c r="G72" s="11"/>
      <c r="H72" s="24" t="e">
        <f t="shared" si="1"/>
        <v>#DIV/0!</v>
      </c>
    </row>
    <row r="73" spans="1:8" s="25" customFormat="1" ht="20.25" customHeight="1" x14ac:dyDescent="0.2">
      <c r="A73" s="23" t="s">
        <v>154</v>
      </c>
      <c r="B73" s="169" t="s">
        <v>155</v>
      </c>
      <c r="C73" s="169"/>
      <c r="D73" s="169"/>
      <c r="E73" s="34"/>
      <c r="F73" s="24" t="e">
        <f t="shared" si="0"/>
        <v>#DIV/0!</v>
      </c>
      <c r="G73" s="11"/>
      <c r="H73" s="24" t="e">
        <f t="shared" si="1"/>
        <v>#DIV/0!</v>
      </c>
    </row>
    <row r="74" spans="1:8" s="25" customFormat="1" ht="20.25" customHeight="1" x14ac:dyDescent="0.2">
      <c r="A74" s="23" t="s">
        <v>154</v>
      </c>
      <c r="B74" s="169" t="s">
        <v>156</v>
      </c>
      <c r="C74" s="169"/>
      <c r="D74" s="169"/>
      <c r="E74" s="34"/>
      <c r="F74" s="24" t="e">
        <f t="shared" si="0"/>
        <v>#DIV/0!</v>
      </c>
      <c r="G74" s="11"/>
      <c r="H74" s="24" t="e">
        <f t="shared" si="1"/>
        <v>#DIV/0!</v>
      </c>
    </row>
    <row r="75" spans="1:8" s="25" customFormat="1" ht="20.25" customHeight="1" x14ac:dyDescent="0.2">
      <c r="A75" s="23"/>
      <c r="B75" s="190" t="s">
        <v>198</v>
      </c>
      <c r="C75" s="191"/>
      <c r="D75" s="192"/>
      <c r="E75" s="34"/>
      <c r="F75" s="24" t="e">
        <f t="shared" si="0"/>
        <v>#DIV/0!</v>
      </c>
      <c r="G75" s="11"/>
      <c r="H75" s="24" t="e">
        <f t="shared" si="1"/>
        <v>#DIV/0!</v>
      </c>
    </row>
    <row r="76" spans="1:8" s="25" customFormat="1" ht="27" customHeight="1" x14ac:dyDescent="0.2">
      <c r="A76" s="23"/>
      <c r="B76" s="193" t="s">
        <v>199</v>
      </c>
      <c r="C76" s="194"/>
      <c r="D76" s="195"/>
      <c r="E76" s="34"/>
      <c r="F76" s="24" t="e">
        <f t="shared" si="0"/>
        <v>#DIV/0!</v>
      </c>
      <c r="G76" s="11"/>
      <c r="H76" s="24" t="e">
        <f t="shared" si="1"/>
        <v>#DIV/0!</v>
      </c>
    </row>
    <row r="77" spans="1:8" s="25" customFormat="1" ht="20.25" customHeight="1" x14ac:dyDescent="0.2">
      <c r="A77" s="23"/>
      <c r="B77" s="190" t="s">
        <v>200</v>
      </c>
      <c r="C77" s="191"/>
      <c r="D77" s="192"/>
      <c r="E77" s="34"/>
      <c r="F77" s="24" t="e">
        <f t="shared" si="0"/>
        <v>#DIV/0!</v>
      </c>
      <c r="G77" s="11"/>
      <c r="H77" s="24" t="e">
        <f t="shared" si="1"/>
        <v>#DIV/0!</v>
      </c>
    </row>
    <row r="78" spans="1:8" s="25" customFormat="1" ht="20.25" customHeight="1" x14ac:dyDescent="0.2">
      <c r="A78" s="23" t="s">
        <v>157</v>
      </c>
      <c r="B78" s="158" t="s">
        <v>158</v>
      </c>
      <c r="C78" s="158"/>
      <c r="D78" s="158"/>
      <c r="E78" s="11"/>
      <c r="F78" s="24" t="e">
        <f>E78/$E$81*100</f>
        <v>#DIV/0!</v>
      </c>
      <c r="G78" s="11"/>
      <c r="H78" s="24" t="e">
        <f t="shared" si="1"/>
        <v>#DIV/0!</v>
      </c>
    </row>
    <row r="79" spans="1:8" s="25" customFormat="1" ht="20.25" customHeight="1" x14ac:dyDescent="0.2">
      <c r="A79" s="23" t="s">
        <v>159</v>
      </c>
      <c r="B79" s="158" t="s">
        <v>160</v>
      </c>
      <c r="C79" s="158"/>
      <c r="D79" s="158"/>
      <c r="E79" s="11"/>
      <c r="F79" s="24" t="e">
        <f t="shared" ref="F79:F81" si="2">E79/$E$81*100</f>
        <v>#DIV/0!</v>
      </c>
      <c r="G79" s="11"/>
      <c r="H79" s="24" t="e">
        <f t="shared" ref="H79:H81" si="3">G79/E79*100</f>
        <v>#DIV/0!</v>
      </c>
    </row>
    <row r="80" spans="1:8" s="13" customFormat="1" ht="20.25" customHeight="1" x14ac:dyDescent="0.2">
      <c r="A80" s="23"/>
      <c r="B80" s="158" t="s">
        <v>161</v>
      </c>
      <c r="C80" s="158"/>
      <c r="D80" s="158"/>
      <c r="E80" s="11"/>
      <c r="F80" s="24" t="e">
        <f t="shared" si="2"/>
        <v>#DIV/0!</v>
      </c>
      <c r="G80" s="11"/>
      <c r="H80" s="24" t="e">
        <f t="shared" si="3"/>
        <v>#DIV/0!</v>
      </c>
    </row>
    <row r="81" spans="1:8" s="13" customFormat="1" ht="11.25" x14ac:dyDescent="0.2">
      <c r="A81" s="159" t="s">
        <v>10</v>
      </c>
      <c r="B81" s="160"/>
      <c r="C81" s="160"/>
      <c r="D81" s="161"/>
      <c r="E81" s="26">
        <f>E22+E20+E21+E19+E18+E14</f>
        <v>0</v>
      </c>
      <c r="F81" s="24" t="e">
        <f t="shared" si="2"/>
        <v>#DIV/0!</v>
      </c>
      <c r="G81" s="26">
        <f>G22+G21+G20+G19+G18+G14</f>
        <v>0</v>
      </c>
      <c r="H81" s="24" t="e">
        <f t="shared" si="3"/>
        <v>#DIV/0!</v>
      </c>
    </row>
    <row r="82" spans="1:8" ht="8.25" customHeight="1" x14ac:dyDescent="0.2">
      <c r="A82" s="162"/>
      <c r="B82" s="163"/>
      <c r="C82" s="163"/>
      <c r="D82" s="163"/>
      <c r="E82" s="163"/>
      <c r="F82" s="163"/>
      <c r="G82" s="163"/>
      <c r="H82" s="164"/>
    </row>
    <row r="83" spans="1:8" x14ac:dyDescent="0.2">
      <c r="A83" s="152" t="s">
        <v>162</v>
      </c>
      <c r="B83" s="152"/>
      <c r="C83" s="153" t="s">
        <v>163</v>
      </c>
      <c r="D83" s="153"/>
      <c r="E83" s="153"/>
      <c r="F83" s="153"/>
      <c r="G83" s="154" t="s">
        <v>73</v>
      </c>
      <c r="H83" s="154"/>
    </row>
    <row r="84" spans="1:8" x14ac:dyDescent="0.2">
      <c r="A84" s="152"/>
      <c r="B84" s="152"/>
      <c r="C84" s="27" t="s">
        <v>164</v>
      </c>
      <c r="D84" s="27" t="s">
        <v>165</v>
      </c>
      <c r="E84" s="155" t="s">
        <v>166</v>
      </c>
      <c r="F84" s="155"/>
      <c r="G84" s="154"/>
      <c r="H84" s="154"/>
    </row>
    <row r="85" spans="1:8" ht="31.5" customHeight="1" x14ac:dyDescent="0.2">
      <c r="A85" s="156" t="s">
        <v>167</v>
      </c>
      <c r="B85" s="157"/>
      <c r="C85" s="28"/>
      <c r="D85" s="29"/>
      <c r="E85" s="147"/>
      <c r="F85" s="147"/>
      <c r="G85" s="147"/>
      <c r="H85" s="147"/>
    </row>
    <row r="86" spans="1:8" ht="31.5" customHeight="1" x14ac:dyDescent="0.2">
      <c r="A86" s="150" t="s">
        <v>168</v>
      </c>
      <c r="B86" s="151"/>
      <c r="C86" s="28"/>
      <c r="D86" s="29"/>
      <c r="E86" s="147"/>
      <c r="F86" s="147"/>
      <c r="G86" s="147"/>
      <c r="H86" s="147"/>
    </row>
    <row r="87" spans="1:8" ht="31.5" customHeight="1" x14ac:dyDescent="0.2">
      <c r="A87" s="150" t="s">
        <v>169</v>
      </c>
      <c r="B87" s="151"/>
      <c r="C87" s="28"/>
      <c r="D87" s="29"/>
      <c r="E87" s="147"/>
      <c r="F87" s="147"/>
      <c r="G87" s="147"/>
      <c r="H87" s="147"/>
    </row>
    <row r="88" spans="1:8" ht="31.5" customHeight="1" x14ac:dyDescent="0.2">
      <c r="A88" s="150" t="s">
        <v>170</v>
      </c>
      <c r="B88" s="151"/>
      <c r="C88" s="28"/>
      <c r="D88" s="29"/>
      <c r="E88" s="147"/>
      <c r="F88" s="147"/>
      <c r="G88" s="147"/>
      <c r="H88" s="147"/>
    </row>
    <row r="89" spans="1:8" ht="31.5" customHeight="1" x14ac:dyDescent="0.2">
      <c r="A89" s="150" t="s">
        <v>15</v>
      </c>
      <c r="B89" s="151"/>
      <c r="C89" s="28"/>
      <c r="D89" s="29"/>
      <c r="E89" s="148"/>
      <c r="F89" s="149"/>
      <c r="G89" s="148"/>
      <c r="H89" s="149"/>
    </row>
    <row r="90" spans="1:8" ht="31.5" customHeight="1" x14ac:dyDescent="0.2">
      <c r="A90" s="150" t="s">
        <v>16</v>
      </c>
      <c r="B90" s="151"/>
      <c r="C90" s="28"/>
      <c r="D90" s="29"/>
      <c r="E90" s="148"/>
      <c r="F90" s="149"/>
      <c r="G90" s="148"/>
      <c r="H90" s="149"/>
    </row>
    <row r="91" spans="1:8" ht="31.5" customHeight="1" x14ac:dyDescent="0.2">
      <c r="A91" s="146" t="s">
        <v>177</v>
      </c>
      <c r="B91" s="146"/>
      <c r="C91" s="28"/>
      <c r="D91" s="29"/>
      <c r="E91" s="148"/>
      <c r="F91" s="149"/>
      <c r="G91" s="148"/>
      <c r="H91" s="149"/>
    </row>
    <row r="92" spans="1:8" ht="31.5" customHeight="1" x14ac:dyDescent="0.2">
      <c r="A92" s="146" t="s">
        <v>171</v>
      </c>
      <c r="B92" s="146"/>
      <c r="C92" s="28"/>
      <c r="D92" s="29"/>
      <c r="E92" s="148"/>
      <c r="F92" s="149"/>
      <c r="G92" s="148"/>
      <c r="H92" s="149"/>
    </row>
    <row r="93" spans="1:8" ht="31.5" customHeight="1" x14ac:dyDescent="0.2">
      <c r="A93" s="146" t="s">
        <v>171</v>
      </c>
      <c r="B93" s="146"/>
      <c r="C93" s="28"/>
      <c r="D93" s="29"/>
      <c r="E93" s="147"/>
      <c r="F93" s="147"/>
      <c r="G93" s="147"/>
      <c r="H93" s="147"/>
    </row>
    <row r="94" spans="1:8" ht="31.5" customHeight="1" x14ac:dyDescent="0.2">
      <c r="A94" s="146" t="s">
        <v>171</v>
      </c>
      <c r="B94" s="146"/>
      <c r="C94" s="28"/>
      <c r="D94" s="29"/>
      <c r="E94" s="147"/>
      <c r="F94" s="147"/>
      <c r="G94" s="147"/>
      <c r="H94" s="147"/>
    </row>
    <row r="95" spans="1:8" ht="31.5" customHeight="1" x14ac:dyDescent="0.2">
      <c r="A95" s="146" t="s">
        <v>171</v>
      </c>
      <c r="B95" s="146"/>
      <c r="C95" s="28"/>
      <c r="D95" s="29"/>
      <c r="E95" s="147"/>
      <c r="F95" s="147"/>
      <c r="G95" s="148"/>
      <c r="H95" s="149"/>
    </row>
    <row r="96" spans="1:8" ht="31.5" customHeight="1" x14ac:dyDescent="0.2">
      <c r="A96" s="146" t="s">
        <v>171</v>
      </c>
      <c r="B96" s="146"/>
      <c r="C96" s="28"/>
      <c r="D96" s="29"/>
      <c r="E96" s="147"/>
      <c r="F96" s="147"/>
      <c r="G96" s="148"/>
      <c r="H96" s="149"/>
    </row>
    <row r="98" spans="1:8" x14ac:dyDescent="0.2">
      <c r="A98" s="152" t="s">
        <v>162</v>
      </c>
      <c r="B98" s="152"/>
      <c r="C98" s="153" t="s">
        <v>172</v>
      </c>
      <c r="D98" s="153"/>
      <c r="E98" s="153"/>
      <c r="F98" s="153"/>
      <c r="G98" s="154" t="s">
        <v>73</v>
      </c>
      <c r="H98" s="154"/>
    </row>
    <row r="99" spans="1:8" x14ac:dyDescent="0.2">
      <c r="A99" s="152"/>
      <c r="B99" s="152"/>
      <c r="C99" s="27" t="s">
        <v>173</v>
      </c>
      <c r="D99" s="27" t="s">
        <v>174</v>
      </c>
      <c r="E99" s="155" t="s">
        <v>175</v>
      </c>
      <c r="F99" s="155"/>
      <c r="G99" s="154"/>
      <c r="H99" s="154"/>
    </row>
    <row r="100" spans="1:8" ht="29.25" customHeight="1" x14ac:dyDescent="0.2">
      <c r="A100" s="156" t="s">
        <v>167</v>
      </c>
      <c r="B100" s="157"/>
      <c r="C100" s="28"/>
      <c r="D100" s="29"/>
      <c r="E100" s="147"/>
      <c r="F100" s="147"/>
      <c r="G100" s="147"/>
      <c r="H100" s="147"/>
    </row>
    <row r="101" spans="1:8" ht="29.25" customHeight="1" x14ac:dyDescent="0.2">
      <c r="A101" s="150" t="s">
        <v>168</v>
      </c>
      <c r="B101" s="151"/>
      <c r="C101" s="28"/>
      <c r="D101" s="29"/>
      <c r="E101" s="147"/>
      <c r="F101" s="147"/>
      <c r="G101" s="147"/>
      <c r="H101" s="147"/>
    </row>
    <row r="102" spans="1:8" ht="29.25" customHeight="1" x14ac:dyDescent="0.2">
      <c r="A102" s="150" t="s">
        <v>169</v>
      </c>
      <c r="B102" s="151"/>
      <c r="C102" s="28"/>
      <c r="D102" s="29"/>
      <c r="E102" s="147"/>
      <c r="F102" s="147"/>
      <c r="G102" s="147"/>
      <c r="H102" s="147"/>
    </row>
    <row r="103" spans="1:8" ht="29.25" customHeight="1" x14ac:dyDescent="0.2">
      <c r="A103" s="150" t="s">
        <v>176</v>
      </c>
      <c r="B103" s="151"/>
      <c r="C103" s="28"/>
      <c r="D103" s="29"/>
      <c r="E103" s="147"/>
      <c r="F103" s="147"/>
      <c r="G103" s="147"/>
      <c r="H103" s="147"/>
    </row>
    <row r="104" spans="1:8" ht="29.25" customHeight="1" x14ac:dyDescent="0.2">
      <c r="A104" s="150" t="s">
        <v>15</v>
      </c>
      <c r="B104" s="151"/>
      <c r="C104" s="28"/>
      <c r="D104" s="29"/>
      <c r="E104" s="148"/>
      <c r="F104" s="149"/>
      <c r="G104" s="148"/>
      <c r="H104" s="149"/>
    </row>
    <row r="105" spans="1:8" ht="29.25" customHeight="1" x14ac:dyDescent="0.2">
      <c r="A105" s="150" t="s">
        <v>16</v>
      </c>
      <c r="B105" s="151"/>
      <c r="C105" s="28"/>
      <c r="D105" s="29"/>
      <c r="E105" s="148"/>
      <c r="F105" s="149"/>
      <c r="G105" s="148"/>
      <c r="H105" s="149"/>
    </row>
    <row r="106" spans="1:8" ht="29.25" customHeight="1" x14ac:dyDescent="0.2">
      <c r="A106" s="146" t="s">
        <v>171</v>
      </c>
      <c r="B106" s="146"/>
      <c r="C106" s="28"/>
      <c r="D106" s="29"/>
      <c r="E106" s="148"/>
      <c r="F106" s="149"/>
      <c r="G106" s="148"/>
      <c r="H106" s="149"/>
    </row>
    <row r="107" spans="1:8" ht="29.25" customHeight="1" x14ac:dyDescent="0.2">
      <c r="A107" s="146" t="s">
        <v>171</v>
      </c>
      <c r="B107" s="146"/>
      <c r="C107" s="28"/>
      <c r="D107" s="29"/>
      <c r="E107" s="148"/>
      <c r="F107" s="149"/>
      <c r="G107" s="148"/>
      <c r="H107" s="149"/>
    </row>
    <row r="108" spans="1:8" ht="29.25" customHeight="1" x14ac:dyDescent="0.2">
      <c r="A108" s="146" t="s">
        <v>171</v>
      </c>
      <c r="B108" s="146"/>
      <c r="C108" s="28"/>
      <c r="D108" s="29"/>
      <c r="E108" s="147"/>
      <c r="F108" s="147"/>
      <c r="G108" s="147"/>
      <c r="H108" s="147"/>
    </row>
    <row r="109" spans="1:8" ht="29.25" customHeight="1" x14ac:dyDescent="0.2">
      <c r="A109" s="146" t="s">
        <v>171</v>
      </c>
      <c r="B109" s="146"/>
      <c r="C109" s="28"/>
      <c r="D109" s="29"/>
      <c r="E109" s="147"/>
      <c r="F109" s="147"/>
      <c r="G109" s="147"/>
      <c r="H109" s="147"/>
    </row>
    <row r="110" spans="1:8" ht="29.25" customHeight="1" x14ac:dyDescent="0.2">
      <c r="A110" s="146" t="s">
        <v>171</v>
      </c>
      <c r="B110" s="146"/>
      <c r="C110" s="28"/>
      <c r="D110" s="29"/>
      <c r="E110" s="147"/>
      <c r="F110" s="147"/>
      <c r="G110" s="148"/>
      <c r="H110" s="149"/>
    </row>
    <row r="111" spans="1:8" ht="29.25" customHeight="1" x14ac:dyDescent="0.2">
      <c r="A111" s="146" t="s">
        <v>171</v>
      </c>
      <c r="B111" s="146"/>
      <c r="C111" s="28"/>
      <c r="D111" s="29"/>
      <c r="E111" s="147"/>
      <c r="F111" s="147"/>
      <c r="G111" s="148"/>
      <c r="H111" s="149"/>
    </row>
  </sheetData>
  <sheetProtection algorithmName="SHA-512" hashValue="O+FWOBaijUEGpOLPy9CXweluOA0jluf61MXkl1KOBLPYXK/WmhaJJD+lm8jYtP6VQpk/bz0tbOV871EcrrDltQ==" saltValue="wQoBHV22MPoVhz8svk3yYg==" spinCount="100000" sheet="1" selectLockedCells="1"/>
  <mergeCells count="163">
    <mergeCell ref="A1:H1"/>
    <mergeCell ref="A2:H2"/>
    <mergeCell ref="A3:H3"/>
    <mergeCell ref="A4:H4"/>
    <mergeCell ref="A7:H7"/>
    <mergeCell ref="A9:B9"/>
    <mergeCell ref="C9:D9"/>
    <mergeCell ref="G9:H9"/>
    <mergeCell ref="B14:D14"/>
    <mergeCell ref="B15:D15"/>
    <mergeCell ref="B16:D16"/>
    <mergeCell ref="B17:D17"/>
    <mergeCell ref="B18:D18"/>
    <mergeCell ref="B19:D19"/>
    <mergeCell ref="A10:B10"/>
    <mergeCell ref="C10:D10"/>
    <mergeCell ref="G10:H10"/>
    <mergeCell ref="A12:A13"/>
    <mergeCell ref="B12:D13"/>
    <mergeCell ref="F12:F13"/>
    <mergeCell ref="B26:D26"/>
    <mergeCell ref="B27:D27"/>
    <mergeCell ref="B28:D28"/>
    <mergeCell ref="B29:D29"/>
    <mergeCell ref="B30:D30"/>
    <mergeCell ref="B31:D31"/>
    <mergeCell ref="B20:D20"/>
    <mergeCell ref="B21:D21"/>
    <mergeCell ref="B22:D22"/>
    <mergeCell ref="B23:D23"/>
    <mergeCell ref="B24:D24"/>
    <mergeCell ref="B25:D25"/>
    <mergeCell ref="B38:D38"/>
    <mergeCell ref="B39:D39"/>
    <mergeCell ref="B40:D40"/>
    <mergeCell ref="B41:D41"/>
    <mergeCell ref="B42:D42"/>
    <mergeCell ref="B43:D43"/>
    <mergeCell ref="B32:D32"/>
    <mergeCell ref="B33:D33"/>
    <mergeCell ref="B34:D34"/>
    <mergeCell ref="B35:D35"/>
    <mergeCell ref="B36:D36"/>
    <mergeCell ref="B37:D37"/>
    <mergeCell ref="B50:D50"/>
    <mergeCell ref="B51:D51"/>
    <mergeCell ref="B52:D52"/>
    <mergeCell ref="B53:D53"/>
    <mergeCell ref="B54:D54"/>
    <mergeCell ref="B55:D55"/>
    <mergeCell ref="B44:D44"/>
    <mergeCell ref="B45:D45"/>
    <mergeCell ref="B46:D46"/>
    <mergeCell ref="B47:D47"/>
    <mergeCell ref="B48:D48"/>
    <mergeCell ref="B49:D49"/>
    <mergeCell ref="B62:D62"/>
    <mergeCell ref="B63:D63"/>
    <mergeCell ref="B64:D64"/>
    <mergeCell ref="B65:D65"/>
    <mergeCell ref="B66:D66"/>
    <mergeCell ref="B67:D67"/>
    <mergeCell ref="B56:D56"/>
    <mergeCell ref="B57:D57"/>
    <mergeCell ref="B58:D58"/>
    <mergeCell ref="B59:D59"/>
    <mergeCell ref="B60:D60"/>
    <mergeCell ref="B61:D61"/>
    <mergeCell ref="B74:D74"/>
    <mergeCell ref="B75:D75"/>
    <mergeCell ref="B76:D76"/>
    <mergeCell ref="B77:D77"/>
    <mergeCell ref="B78:D78"/>
    <mergeCell ref="B79:D79"/>
    <mergeCell ref="B68:D68"/>
    <mergeCell ref="B69:D69"/>
    <mergeCell ref="B70:D70"/>
    <mergeCell ref="B71:D71"/>
    <mergeCell ref="B72:D72"/>
    <mergeCell ref="B73:D73"/>
    <mergeCell ref="A85:B85"/>
    <mergeCell ref="E85:F85"/>
    <mergeCell ref="G85:H85"/>
    <mergeCell ref="A86:B86"/>
    <mergeCell ref="E86:F86"/>
    <mergeCell ref="G86:H86"/>
    <mergeCell ref="B80:D80"/>
    <mergeCell ref="A81:D81"/>
    <mergeCell ref="A82:H82"/>
    <mergeCell ref="A83:B84"/>
    <mergeCell ref="C83:F83"/>
    <mergeCell ref="G83:H84"/>
    <mergeCell ref="E84:F84"/>
    <mergeCell ref="A89:B89"/>
    <mergeCell ref="E89:F89"/>
    <mergeCell ref="G89:H89"/>
    <mergeCell ref="A90:B90"/>
    <mergeCell ref="E90:F90"/>
    <mergeCell ref="G90:H90"/>
    <mergeCell ref="A87:B87"/>
    <mergeCell ref="E87:F87"/>
    <mergeCell ref="G87:H87"/>
    <mergeCell ref="A88:B88"/>
    <mergeCell ref="E88:F88"/>
    <mergeCell ref="G88:H88"/>
    <mergeCell ref="A93:B93"/>
    <mergeCell ref="E93:F93"/>
    <mergeCell ref="G93:H93"/>
    <mergeCell ref="A94:B94"/>
    <mergeCell ref="E94:F94"/>
    <mergeCell ref="G94:H94"/>
    <mergeCell ref="A91:B91"/>
    <mergeCell ref="E91:F91"/>
    <mergeCell ref="G91:H91"/>
    <mergeCell ref="A92:B92"/>
    <mergeCell ref="E92:F92"/>
    <mergeCell ref="G92:H92"/>
    <mergeCell ref="A98:B99"/>
    <mergeCell ref="C98:F98"/>
    <mergeCell ref="G98:H99"/>
    <mergeCell ref="E99:F99"/>
    <mergeCell ref="A100:B100"/>
    <mergeCell ref="E100:F100"/>
    <mergeCell ref="G100:H100"/>
    <mergeCell ref="A95:B95"/>
    <mergeCell ref="E95:F95"/>
    <mergeCell ref="G95:H95"/>
    <mergeCell ref="A96:B96"/>
    <mergeCell ref="E96:F96"/>
    <mergeCell ref="G96:H96"/>
    <mergeCell ref="A103:B103"/>
    <mergeCell ref="E103:F103"/>
    <mergeCell ref="G103:H103"/>
    <mergeCell ref="A104:B104"/>
    <mergeCell ref="E104:F104"/>
    <mergeCell ref="G104:H104"/>
    <mergeCell ref="A101:B101"/>
    <mergeCell ref="E101:F101"/>
    <mergeCell ref="G101:H101"/>
    <mergeCell ref="A102:B102"/>
    <mergeCell ref="E102:F102"/>
    <mergeCell ref="G102:H102"/>
    <mergeCell ref="A107:B107"/>
    <mergeCell ref="E107:F107"/>
    <mergeCell ref="G107:H107"/>
    <mergeCell ref="A108:B108"/>
    <mergeCell ref="E108:F108"/>
    <mergeCell ref="G108:H108"/>
    <mergeCell ref="A105:B105"/>
    <mergeCell ref="E105:F105"/>
    <mergeCell ref="G105:H105"/>
    <mergeCell ref="A106:B106"/>
    <mergeCell ref="E106:F106"/>
    <mergeCell ref="G106:H106"/>
    <mergeCell ref="A111:B111"/>
    <mergeCell ref="E111:F111"/>
    <mergeCell ref="G111:H111"/>
    <mergeCell ref="A109:B109"/>
    <mergeCell ref="E109:F109"/>
    <mergeCell ref="G109:H109"/>
    <mergeCell ref="A110:B110"/>
    <mergeCell ref="E110:F110"/>
    <mergeCell ref="G110:H110"/>
  </mergeCells>
  <printOptions horizontalCentered="1"/>
  <pageMargins left="0.39370078740157483" right="0.39370078740157483" top="0.39370078740157483" bottom="0.39370078740157483" header="0" footer="0"/>
  <pageSetup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DDBF3-A618-42EE-BEDA-062AEB9CB423}">
  <dimension ref="A1:R96"/>
  <sheetViews>
    <sheetView topLeftCell="A26" zoomScale="90" zoomScaleNormal="90" zoomScaleSheetLayoutView="90" workbookViewId="0">
      <selection activeCell="E44" sqref="E44"/>
    </sheetView>
  </sheetViews>
  <sheetFormatPr baseColWidth="10" defaultRowHeight="12.75" x14ac:dyDescent="0.2"/>
  <cols>
    <col min="1" max="1" width="28.140625" style="1" customWidth="1"/>
    <col min="2" max="3" width="15.140625" style="1" customWidth="1"/>
    <col min="4" max="4" width="16.85546875" style="1" customWidth="1"/>
    <col min="5" max="16" width="9.7109375" style="1" customWidth="1"/>
    <col min="17" max="17" width="11.28515625" style="1" customWidth="1"/>
    <col min="18" max="18" width="7.140625" style="1" customWidth="1"/>
    <col min="19" max="16384" width="11.42578125" style="1"/>
  </cols>
  <sheetData>
    <row r="1" spans="1:17" x14ac:dyDescent="0.2">
      <c r="A1" s="144" t="s">
        <v>0</v>
      </c>
      <c r="B1" s="144"/>
      <c r="C1" s="144"/>
      <c r="D1" s="144"/>
      <c r="E1" s="144"/>
      <c r="F1" s="144"/>
      <c r="G1" s="144"/>
      <c r="H1" s="144"/>
      <c r="I1" s="144"/>
      <c r="J1" s="144"/>
      <c r="K1" s="144"/>
      <c r="L1" s="144"/>
      <c r="M1" s="144"/>
      <c r="N1" s="144"/>
      <c r="O1" s="144"/>
      <c r="P1" s="144"/>
      <c r="Q1" s="144"/>
    </row>
    <row r="2" spans="1:17" x14ac:dyDescent="0.2">
      <c r="A2" s="144" t="s">
        <v>1</v>
      </c>
      <c r="B2" s="144"/>
      <c r="C2" s="144"/>
      <c r="D2" s="144"/>
      <c r="E2" s="144"/>
      <c r="F2" s="144"/>
      <c r="G2" s="144"/>
      <c r="H2" s="144"/>
      <c r="I2" s="144"/>
      <c r="J2" s="144"/>
      <c r="K2" s="144"/>
      <c r="L2" s="144"/>
      <c r="M2" s="144"/>
      <c r="N2" s="144"/>
      <c r="O2" s="144"/>
      <c r="P2" s="144"/>
      <c r="Q2" s="144"/>
    </row>
    <row r="3" spans="1:17" x14ac:dyDescent="0.2">
      <c r="A3" s="144" t="s">
        <v>2</v>
      </c>
      <c r="B3" s="144"/>
      <c r="C3" s="144"/>
      <c r="D3" s="144"/>
      <c r="E3" s="144"/>
      <c r="F3" s="144"/>
      <c r="G3" s="144"/>
      <c r="H3" s="144"/>
      <c r="I3" s="144"/>
      <c r="J3" s="144"/>
      <c r="K3" s="144"/>
      <c r="L3" s="144"/>
      <c r="M3" s="144"/>
      <c r="N3" s="144"/>
      <c r="O3" s="144"/>
      <c r="P3" s="144"/>
      <c r="Q3" s="144"/>
    </row>
    <row r="5" spans="1:17" x14ac:dyDescent="0.2">
      <c r="P5" s="2"/>
      <c r="Q5" s="2"/>
    </row>
    <row r="6" spans="1:17" x14ac:dyDescent="0.2">
      <c r="P6" s="145" t="s">
        <v>3</v>
      </c>
      <c r="Q6" s="145"/>
    </row>
    <row r="7" spans="1:17" x14ac:dyDescent="0.2">
      <c r="A7" s="144" t="s">
        <v>214</v>
      </c>
      <c r="B7" s="144"/>
      <c r="C7" s="144"/>
      <c r="D7" s="144"/>
      <c r="E7" s="144"/>
      <c r="F7" s="144"/>
      <c r="G7" s="144"/>
      <c r="H7" s="144"/>
      <c r="I7" s="144"/>
      <c r="J7" s="144"/>
      <c r="K7" s="144"/>
      <c r="L7" s="144"/>
      <c r="M7" s="144"/>
      <c r="N7" s="144"/>
      <c r="O7" s="144"/>
      <c r="P7" s="144"/>
      <c r="Q7" s="144"/>
    </row>
    <row r="8" spans="1:17" x14ac:dyDescent="0.2">
      <c r="D8" s="144" t="s">
        <v>211</v>
      </c>
      <c r="E8" s="144"/>
      <c r="F8" s="144"/>
      <c r="G8" s="144"/>
      <c r="H8" s="144"/>
      <c r="I8" s="144"/>
      <c r="J8" s="144"/>
      <c r="K8" s="144"/>
    </row>
    <row r="9" spans="1:17" ht="13.5" thickBot="1" x14ac:dyDescent="0.25">
      <c r="A9" s="1" t="s">
        <v>4</v>
      </c>
      <c r="B9" s="142"/>
      <c r="C9" s="143"/>
      <c r="D9" s="143"/>
      <c r="E9" s="143"/>
      <c r="F9" s="143"/>
      <c r="G9" s="143"/>
      <c r="J9" s="3"/>
      <c r="K9" s="3"/>
      <c r="L9" s="3"/>
      <c r="M9" s="3"/>
      <c r="N9" s="4" t="s">
        <v>5</v>
      </c>
      <c r="O9" s="142"/>
      <c r="P9" s="143"/>
      <c r="Q9" s="143"/>
    </row>
    <row r="10" spans="1:17" ht="13.5" thickBot="1" x14ac:dyDescent="0.25">
      <c r="A10" s="1" t="s">
        <v>6</v>
      </c>
      <c r="B10" s="121"/>
      <c r="C10" s="59"/>
      <c r="D10" s="59"/>
      <c r="E10" s="59"/>
      <c r="F10" s="59"/>
      <c r="G10" s="59"/>
      <c r="J10" s="3"/>
      <c r="K10" s="3"/>
      <c r="L10" s="3"/>
      <c r="M10" s="3"/>
      <c r="N10" s="4" t="s">
        <v>7</v>
      </c>
      <c r="O10" s="59"/>
      <c r="P10" s="59"/>
      <c r="Q10" s="59"/>
    </row>
    <row r="11" spans="1:17" ht="13.5" thickBot="1" x14ac:dyDescent="0.25">
      <c r="A11" s="1" t="s">
        <v>201</v>
      </c>
      <c r="B11" s="121"/>
      <c r="C11" s="59"/>
      <c r="D11" s="59"/>
      <c r="E11" s="59"/>
      <c r="F11" s="59"/>
      <c r="G11" s="59"/>
      <c r="J11" s="3"/>
      <c r="K11" s="3"/>
      <c r="L11" s="3"/>
      <c r="M11" s="58" t="s">
        <v>215</v>
      </c>
      <c r="N11" s="58"/>
      <c r="O11" s="59"/>
      <c r="P11" s="59"/>
      <c r="Q11" s="59"/>
    </row>
    <row r="13" spans="1:17" x14ac:dyDescent="0.2">
      <c r="A13" s="122" t="s">
        <v>8</v>
      </c>
      <c r="B13" s="123"/>
      <c r="C13" s="123"/>
      <c r="D13" s="123"/>
      <c r="E13" s="128" t="s">
        <v>9</v>
      </c>
      <c r="F13" s="129"/>
      <c r="G13" s="129"/>
      <c r="H13" s="129"/>
      <c r="I13" s="129"/>
      <c r="J13" s="129"/>
      <c r="K13" s="129"/>
      <c r="L13" s="129"/>
      <c r="M13" s="129"/>
      <c r="N13" s="129"/>
      <c r="O13" s="129"/>
      <c r="P13" s="130"/>
      <c r="Q13" s="131" t="s">
        <v>10</v>
      </c>
    </row>
    <row r="14" spans="1:17" x14ac:dyDescent="0.2">
      <c r="A14" s="124"/>
      <c r="B14" s="125"/>
      <c r="C14" s="125"/>
      <c r="D14" s="125"/>
      <c r="E14" s="134" t="s">
        <v>11</v>
      </c>
      <c r="F14" s="5" t="s">
        <v>12</v>
      </c>
      <c r="G14" s="5" t="s">
        <v>13</v>
      </c>
      <c r="H14" s="5" t="s">
        <v>14</v>
      </c>
      <c r="I14" s="134" t="s">
        <v>15</v>
      </c>
      <c r="J14" s="134" t="s">
        <v>16</v>
      </c>
      <c r="K14" s="5" t="s">
        <v>17</v>
      </c>
      <c r="L14" s="5" t="s">
        <v>17</v>
      </c>
      <c r="M14" s="5" t="s">
        <v>17</v>
      </c>
      <c r="N14" s="5" t="s">
        <v>17</v>
      </c>
      <c r="O14" s="5">
        <v>4</v>
      </c>
      <c r="P14" s="5" t="s">
        <v>17</v>
      </c>
      <c r="Q14" s="132"/>
    </row>
    <row r="15" spans="1:17" x14ac:dyDescent="0.2">
      <c r="A15" s="126"/>
      <c r="B15" s="127"/>
      <c r="C15" s="127"/>
      <c r="D15" s="127"/>
      <c r="E15" s="135"/>
      <c r="F15" s="6" t="s">
        <v>18</v>
      </c>
      <c r="G15" s="6" t="s">
        <v>19</v>
      </c>
      <c r="H15" s="6" t="s">
        <v>20</v>
      </c>
      <c r="I15" s="135"/>
      <c r="J15" s="135"/>
      <c r="K15" s="7" t="s">
        <v>21</v>
      </c>
      <c r="L15" s="7" t="s">
        <v>21</v>
      </c>
      <c r="M15" s="7" t="s">
        <v>21</v>
      </c>
      <c r="N15" s="7" t="s">
        <v>21</v>
      </c>
      <c r="O15" s="7" t="s">
        <v>21</v>
      </c>
      <c r="P15" s="7" t="s">
        <v>21</v>
      </c>
      <c r="Q15" s="133"/>
    </row>
    <row r="16" spans="1:17" s="9" customFormat="1" ht="18.75" customHeight="1" x14ac:dyDescent="0.2">
      <c r="A16" s="136" t="s">
        <v>22</v>
      </c>
      <c r="B16" s="137"/>
      <c r="C16" s="137"/>
      <c r="D16" s="138"/>
      <c r="E16" s="35"/>
      <c r="F16" s="35"/>
      <c r="G16" s="35"/>
      <c r="H16" s="35"/>
      <c r="I16" s="35"/>
      <c r="J16" s="35"/>
      <c r="K16" s="35"/>
      <c r="L16" s="35"/>
      <c r="M16" s="35"/>
      <c r="N16" s="35"/>
      <c r="O16" s="35"/>
      <c r="P16" s="35"/>
      <c r="Q16" s="8">
        <f>SUM(E16:P16)</f>
        <v>0</v>
      </c>
    </row>
    <row r="17" spans="1:17" s="9" customFormat="1" ht="25.5" customHeight="1" x14ac:dyDescent="0.2">
      <c r="A17" s="136" t="s">
        <v>202</v>
      </c>
      <c r="B17" s="137"/>
      <c r="C17" s="137"/>
      <c r="D17" s="138"/>
      <c r="E17" s="35"/>
      <c r="F17" s="35"/>
      <c r="G17" s="35"/>
      <c r="H17" s="35"/>
      <c r="I17" s="35"/>
      <c r="J17" s="35"/>
      <c r="K17" s="35"/>
      <c r="L17" s="35"/>
      <c r="M17" s="35"/>
      <c r="N17" s="35"/>
      <c r="O17" s="35"/>
      <c r="P17" s="35"/>
      <c r="Q17" s="8">
        <f t="shared" ref="Q17:Q23" si="0">SUM(E17:P17)</f>
        <v>0</v>
      </c>
    </row>
    <row r="18" spans="1:17" s="9" customFormat="1" ht="25.5" customHeight="1" x14ac:dyDescent="0.2">
      <c r="A18" s="136" t="s">
        <v>23</v>
      </c>
      <c r="B18" s="137"/>
      <c r="C18" s="137"/>
      <c r="D18" s="138"/>
      <c r="E18" s="35"/>
      <c r="F18" s="35"/>
      <c r="G18" s="35"/>
      <c r="H18" s="35"/>
      <c r="I18" s="35"/>
      <c r="J18" s="35"/>
      <c r="K18" s="35"/>
      <c r="L18" s="35"/>
      <c r="M18" s="35"/>
      <c r="N18" s="35"/>
      <c r="O18" s="35"/>
      <c r="P18" s="35"/>
      <c r="Q18" s="8">
        <f t="shared" si="0"/>
        <v>0</v>
      </c>
    </row>
    <row r="19" spans="1:17" s="9" customFormat="1" ht="17.25" customHeight="1" x14ac:dyDescent="0.2">
      <c r="A19" s="136" t="s">
        <v>184</v>
      </c>
      <c r="B19" s="137"/>
      <c r="C19" s="137"/>
      <c r="D19" s="138"/>
      <c r="E19" s="35"/>
      <c r="F19" s="35"/>
      <c r="G19" s="35"/>
      <c r="H19" s="35"/>
      <c r="I19" s="35"/>
      <c r="J19" s="35"/>
      <c r="K19" s="35"/>
      <c r="L19" s="35"/>
      <c r="M19" s="35"/>
      <c r="N19" s="35"/>
      <c r="O19" s="35"/>
      <c r="P19" s="35"/>
      <c r="Q19" s="8">
        <f t="shared" si="0"/>
        <v>0</v>
      </c>
    </row>
    <row r="20" spans="1:17" s="9" customFormat="1" ht="17.25" customHeight="1" x14ac:dyDescent="0.2">
      <c r="A20" s="139" t="s">
        <v>203</v>
      </c>
      <c r="B20" s="140"/>
      <c r="C20" s="140"/>
      <c r="D20" s="141"/>
      <c r="E20" s="35"/>
      <c r="F20" s="35"/>
      <c r="G20" s="35"/>
      <c r="H20" s="35"/>
      <c r="I20" s="35"/>
      <c r="J20" s="35"/>
      <c r="K20" s="35"/>
      <c r="L20" s="35"/>
      <c r="M20" s="35"/>
      <c r="N20" s="35"/>
      <c r="O20" s="35"/>
      <c r="P20" s="35"/>
      <c r="Q20" s="8">
        <f t="shared" si="0"/>
        <v>0</v>
      </c>
    </row>
    <row r="21" spans="1:17" s="9" customFormat="1" ht="17.25" customHeight="1" x14ac:dyDescent="0.2">
      <c r="A21" s="136" t="s">
        <v>24</v>
      </c>
      <c r="B21" s="137"/>
      <c r="C21" s="137"/>
      <c r="D21" s="138"/>
      <c r="E21" s="35"/>
      <c r="F21" s="35"/>
      <c r="G21" s="35"/>
      <c r="H21" s="35"/>
      <c r="I21" s="35"/>
      <c r="J21" s="35"/>
      <c r="K21" s="35"/>
      <c r="L21" s="35"/>
      <c r="M21" s="35"/>
      <c r="N21" s="35"/>
      <c r="O21" s="35"/>
      <c r="P21" s="35"/>
      <c r="Q21" s="8">
        <f t="shared" si="0"/>
        <v>0</v>
      </c>
    </row>
    <row r="22" spans="1:17" s="9" customFormat="1" ht="17.25" customHeight="1" x14ac:dyDescent="0.2">
      <c r="A22" s="104" t="s">
        <v>25</v>
      </c>
      <c r="B22" s="105"/>
      <c r="C22" s="105"/>
      <c r="D22" s="106"/>
      <c r="E22" s="8">
        <f>SUM(E16:E21)</f>
        <v>0</v>
      </c>
      <c r="F22" s="8">
        <f t="shared" ref="F22:P22" si="1">SUM(F16:F21)</f>
        <v>0</v>
      </c>
      <c r="G22" s="8">
        <f t="shared" si="1"/>
        <v>0</v>
      </c>
      <c r="H22" s="8">
        <f t="shared" si="1"/>
        <v>0</v>
      </c>
      <c r="I22" s="8">
        <f t="shared" si="1"/>
        <v>0</v>
      </c>
      <c r="J22" s="8">
        <f t="shared" si="1"/>
        <v>0</v>
      </c>
      <c r="K22" s="8">
        <f t="shared" si="1"/>
        <v>0</v>
      </c>
      <c r="L22" s="8">
        <f t="shared" si="1"/>
        <v>0</v>
      </c>
      <c r="M22" s="8">
        <f>SUM(M16:M21)</f>
        <v>0</v>
      </c>
      <c r="N22" s="8">
        <f>SUM(N16:N21)</f>
        <v>0</v>
      </c>
      <c r="O22" s="8">
        <f t="shared" si="1"/>
        <v>0</v>
      </c>
      <c r="P22" s="8">
        <f t="shared" si="1"/>
        <v>0</v>
      </c>
      <c r="Q22" s="8">
        <f>SUM(Q16:Q21)</f>
        <v>0</v>
      </c>
    </row>
    <row r="23" spans="1:17" s="9" customFormat="1" ht="17.25" customHeight="1" x14ac:dyDescent="0.2">
      <c r="A23" s="101" t="s">
        <v>26</v>
      </c>
      <c r="B23" s="102"/>
      <c r="C23" s="102"/>
      <c r="D23" s="103"/>
      <c r="E23" s="35"/>
      <c r="F23" s="35"/>
      <c r="G23" s="35"/>
      <c r="H23" s="35"/>
      <c r="I23" s="35"/>
      <c r="J23" s="35"/>
      <c r="K23" s="35"/>
      <c r="L23" s="35"/>
      <c r="M23" s="35"/>
      <c r="N23" s="35"/>
      <c r="O23" s="35"/>
      <c r="P23" s="35"/>
      <c r="Q23" s="8">
        <f t="shared" si="0"/>
        <v>0</v>
      </c>
    </row>
    <row r="24" spans="1:17" s="9" customFormat="1" ht="17.25" customHeight="1" x14ac:dyDescent="0.2">
      <c r="A24" s="104" t="s">
        <v>27</v>
      </c>
      <c r="B24" s="105"/>
      <c r="C24" s="105"/>
      <c r="D24" s="106"/>
      <c r="E24" s="10" t="e">
        <f t="shared" ref="E24:P24" si="2">E22/E23*100</f>
        <v>#DIV/0!</v>
      </c>
      <c r="F24" s="10" t="e">
        <f t="shared" si="2"/>
        <v>#DIV/0!</v>
      </c>
      <c r="G24" s="10" t="e">
        <f t="shared" si="2"/>
        <v>#DIV/0!</v>
      </c>
      <c r="H24" s="10" t="e">
        <f t="shared" si="2"/>
        <v>#DIV/0!</v>
      </c>
      <c r="I24" s="10" t="e">
        <f t="shared" si="2"/>
        <v>#DIV/0!</v>
      </c>
      <c r="J24" s="10" t="e">
        <f t="shared" si="2"/>
        <v>#DIV/0!</v>
      </c>
      <c r="K24" s="10" t="e">
        <f t="shared" si="2"/>
        <v>#DIV/0!</v>
      </c>
      <c r="L24" s="10" t="e">
        <f t="shared" si="2"/>
        <v>#DIV/0!</v>
      </c>
      <c r="M24" s="10" t="e">
        <f>M22/M23*100</f>
        <v>#DIV/0!</v>
      </c>
      <c r="N24" s="10" t="e">
        <f>N22/N23*100</f>
        <v>#DIV/0!</v>
      </c>
      <c r="O24" s="10" t="e">
        <f t="shared" si="2"/>
        <v>#DIV/0!</v>
      </c>
      <c r="P24" s="10" t="e">
        <f t="shared" si="2"/>
        <v>#DIV/0!</v>
      </c>
      <c r="Q24" s="10" t="e">
        <f>Q22/Q23*100</f>
        <v>#DIV/0!</v>
      </c>
    </row>
    <row r="25" spans="1:17" s="9" customFormat="1" ht="17.25" customHeight="1" x14ac:dyDescent="0.2">
      <c r="A25" s="101" t="s">
        <v>28</v>
      </c>
      <c r="B25" s="102"/>
      <c r="C25" s="102"/>
      <c r="D25" s="103"/>
      <c r="E25" s="35"/>
      <c r="F25" s="35"/>
      <c r="G25" s="35"/>
      <c r="H25" s="35"/>
      <c r="I25" s="35"/>
      <c r="J25" s="35"/>
      <c r="K25" s="35"/>
      <c r="L25" s="35"/>
      <c r="M25" s="35"/>
      <c r="N25" s="35"/>
      <c r="O25" s="35"/>
      <c r="P25" s="35"/>
      <c r="Q25" s="10">
        <f>SUM(E25:P25)</f>
        <v>0</v>
      </c>
    </row>
    <row r="26" spans="1:17" s="9" customFormat="1" ht="17.25" customHeight="1" x14ac:dyDescent="0.2">
      <c r="A26" s="101" t="s">
        <v>29</v>
      </c>
      <c r="B26" s="102"/>
      <c r="C26" s="102"/>
      <c r="D26" s="103"/>
      <c r="E26" s="35"/>
      <c r="F26" s="35"/>
      <c r="G26" s="35"/>
      <c r="H26" s="35"/>
      <c r="I26" s="35"/>
      <c r="J26" s="35"/>
      <c r="K26" s="35"/>
      <c r="L26" s="35"/>
      <c r="M26" s="35"/>
      <c r="N26" s="35"/>
      <c r="O26" s="35"/>
      <c r="P26" s="35"/>
      <c r="Q26" s="10">
        <f>SUM(E26:P26)</f>
        <v>0</v>
      </c>
    </row>
    <row r="27" spans="1:17" s="9" customFormat="1" ht="17.25" customHeight="1" x14ac:dyDescent="0.2">
      <c r="A27" s="104" t="s">
        <v>30</v>
      </c>
      <c r="B27" s="105"/>
      <c r="C27" s="105"/>
      <c r="D27" s="106"/>
      <c r="E27" s="10" t="e">
        <f t="shared" ref="E27:P27" si="3">E25/E26*100</f>
        <v>#DIV/0!</v>
      </c>
      <c r="F27" s="10" t="e">
        <f t="shared" si="3"/>
        <v>#DIV/0!</v>
      </c>
      <c r="G27" s="10" t="e">
        <f t="shared" si="3"/>
        <v>#DIV/0!</v>
      </c>
      <c r="H27" s="10" t="e">
        <f t="shared" si="3"/>
        <v>#DIV/0!</v>
      </c>
      <c r="I27" s="10" t="e">
        <f t="shared" si="3"/>
        <v>#DIV/0!</v>
      </c>
      <c r="J27" s="10" t="e">
        <f t="shared" si="3"/>
        <v>#DIV/0!</v>
      </c>
      <c r="K27" s="10" t="e">
        <f>K25/K26*100</f>
        <v>#DIV/0!</v>
      </c>
      <c r="L27" s="10" t="e">
        <f>L25/L26*100</f>
        <v>#DIV/0!</v>
      </c>
      <c r="M27" s="10" t="e">
        <f>M25/M26*100</f>
        <v>#DIV/0!</v>
      </c>
      <c r="N27" s="10" t="e">
        <f>N25/N26*100</f>
        <v>#DIV/0!</v>
      </c>
      <c r="O27" s="10" t="e">
        <f>O25/O26*100</f>
        <v>#DIV/0!</v>
      </c>
      <c r="P27" s="10" t="e">
        <f t="shared" si="3"/>
        <v>#DIV/0!</v>
      </c>
      <c r="Q27" s="10" t="e">
        <f>Q25/Q26*100</f>
        <v>#DIV/0!</v>
      </c>
    </row>
    <row r="28" spans="1:17" s="9" customFormat="1" ht="17.25" customHeight="1" x14ac:dyDescent="0.2">
      <c r="A28" s="104" t="s">
        <v>31</v>
      </c>
      <c r="B28" s="105"/>
      <c r="C28" s="105"/>
      <c r="D28" s="106"/>
      <c r="E28" s="10" t="e">
        <f t="shared" ref="E28:P28" si="4">E25/E22*100</f>
        <v>#DIV/0!</v>
      </c>
      <c r="F28" s="10" t="e">
        <f t="shared" si="4"/>
        <v>#DIV/0!</v>
      </c>
      <c r="G28" s="10" t="e">
        <f t="shared" si="4"/>
        <v>#DIV/0!</v>
      </c>
      <c r="H28" s="10" t="e">
        <f t="shared" si="4"/>
        <v>#DIV/0!</v>
      </c>
      <c r="I28" s="10" t="e">
        <f t="shared" si="4"/>
        <v>#DIV/0!</v>
      </c>
      <c r="J28" s="10" t="e">
        <f t="shared" si="4"/>
        <v>#DIV/0!</v>
      </c>
      <c r="K28" s="10" t="e">
        <f>K25/K22*100</f>
        <v>#DIV/0!</v>
      </c>
      <c r="L28" s="10" t="e">
        <f>L25/L22*100</f>
        <v>#DIV/0!</v>
      </c>
      <c r="M28" s="10" t="e">
        <f>M25/M22*100</f>
        <v>#DIV/0!</v>
      </c>
      <c r="N28" s="10" t="e">
        <f>N25/N22*100</f>
        <v>#DIV/0!</v>
      </c>
      <c r="O28" s="10" t="e">
        <f>O25/O22*100</f>
        <v>#DIV/0!</v>
      </c>
      <c r="P28" s="10" t="e">
        <f t="shared" si="4"/>
        <v>#DIV/0!</v>
      </c>
      <c r="Q28" s="10" t="e">
        <f>Q25/Q22*100</f>
        <v>#DIV/0!</v>
      </c>
    </row>
    <row r="29" spans="1:17" s="9" customFormat="1" ht="17.25" customHeight="1" x14ac:dyDescent="0.2">
      <c r="A29" s="118" t="s">
        <v>32</v>
      </c>
      <c r="B29" s="119"/>
      <c r="C29" s="119"/>
      <c r="D29" s="120"/>
      <c r="E29" s="35"/>
      <c r="F29" s="35"/>
      <c r="G29" s="35"/>
      <c r="H29" s="35"/>
      <c r="I29" s="35"/>
      <c r="J29" s="35"/>
      <c r="K29" s="35"/>
      <c r="L29" s="35"/>
      <c r="M29" s="35"/>
      <c r="N29" s="35"/>
      <c r="O29" s="35"/>
      <c r="P29" s="35"/>
      <c r="Q29" s="10">
        <f>SUM(E29:P29)</f>
        <v>0</v>
      </c>
    </row>
    <row r="30" spans="1:17" s="9" customFormat="1" ht="17.25" customHeight="1" x14ac:dyDescent="0.2">
      <c r="A30" s="115" t="s">
        <v>33</v>
      </c>
      <c r="B30" s="116"/>
      <c r="C30" s="116"/>
      <c r="D30" s="117"/>
      <c r="E30" s="35"/>
      <c r="F30" s="35"/>
      <c r="G30" s="35"/>
      <c r="H30" s="35"/>
      <c r="I30" s="35"/>
      <c r="J30" s="35"/>
      <c r="K30" s="35"/>
      <c r="L30" s="35"/>
      <c r="M30" s="35"/>
      <c r="N30" s="35"/>
      <c r="O30" s="35"/>
      <c r="P30" s="35"/>
      <c r="Q30" s="10">
        <f>SUM(E30:P30)</f>
        <v>0</v>
      </c>
    </row>
    <row r="31" spans="1:17" s="9" customFormat="1" ht="17.25" customHeight="1" x14ac:dyDescent="0.2">
      <c r="A31" s="104" t="s">
        <v>34</v>
      </c>
      <c r="B31" s="105"/>
      <c r="C31" s="105"/>
      <c r="D31" s="106"/>
      <c r="E31" s="10" t="e">
        <f t="shared" ref="E31:Q32" si="5">E29/E22</f>
        <v>#DIV/0!</v>
      </c>
      <c r="F31" s="10" t="e">
        <f t="shared" si="5"/>
        <v>#DIV/0!</v>
      </c>
      <c r="G31" s="10" t="e">
        <f t="shared" si="5"/>
        <v>#DIV/0!</v>
      </c>
      <c r="H31" s="10" t="e">
        <f t="shared" si="5"/>
        <v>#DIV/0!</v>
      </c>
      <c r="I31" s="10" t="e">
        <f t="shared" si="5"/>
        <v>#DIV/0!</v>
      </c>
      <c r="J31" s="10" t="e">
        <f t="shared" si="5"/>
        <v>#DIV/0!</v>
      </c>
      <c r="K31" s="10" t="e">
        <f t="shared" si="5"/>
        <v>#DIV/0!</v>
      </c>
      <c r="L31" s="10" t="e">
        <f t="shared" si="5"/>
        <v>#DIV/0!</v>
      </c>
      <c r="M31" s="10" t="e">
        <f t="shared" si="5"/>
        <v>#DIV/0!</v>
      </c>
      <c r="N31" s="10" t="e">
        <f t="shared" si="5"/>
        <v>#DIV/0!</v>
      </c>
      <c r="O31" s="10" t="e">
        <f t="shared" si="5"/>
        <v>#DIV/0!</v>
      </c>
      <c r="P31" s="10" t="e">
        <f t="shared" si="5"/>
        <v>#DIV/0!</v>
      </c>
      <c r="Q31" s="10" t="e">
        <f t="shared" si="5"/>
        <v>#DIV/0!</v>
      </c>
    </row>
    <row r="32" spans="1:17" s="9" customFormat="1" ht="17.25" customHeight="1" x14ac:dyDescent="0.2">
      <c r="A32" s="104" t="s">
        <v>35</v>
      </c>
      <c r="B32" s="105"/>
      <c r="C32" s="105"/>
      <c r="D32" s="106"/>
      <c r="E32" s="10" t="e">
        <f t="shared" si="5"/>
        <v>#DIV/0!</v>
      </c>
      <c r="F32" s="10" t="e">
        <f t="shared" si="5"/>
        <v>#DIV/0!</v>
      </c>
      <c r="G32" s="10" t="e">
        <f t="shared" si="5"/>
        <v>#DIV/0!</v>
      </c>
      <c r="H32" s="10" t="e">
        <f t="shared" si="5"/>
        <v>#DIV/0!</v>
      </c>
      <c r="I32" s="10" t="e">
        <f t="shared" si="5"/>
        <v>#DIV/0!</v>
      </c>
      <c r="J32" s="10" t="e">
        <f t="shared" si="5"/>
        <v>#DIV/0!</v>
      </c>
      <c r="K32" s="10" t="e">
        <f t="shared" si="5"/>
        <v>#DIV/0!</v>
      </c>
      <c r="L32" s="10" t="e">
        <f t="shared" si="5"/>
        <v>#DIV/0!</v>
      </c>
      <c r="M32" s="10" t="e">
        <f t="shared" si="5"/>
        <v>#DIV/0!</v>
      </c>
      <c r="N32" s="10" t="e">
        <f t="shared" si="5"/>
        <v>#DIV/0!</v>
      </c>
      <c r="O32" s="10" t="e">
        <f t="shared" si="5"/>
        <v>#DIV/0!</v>
      </c>
      <c r="P32" s="10" t="e">
        <f t="shared" si="5"/>
        <v>#DIV/0!</v>
      </c>
      <c r="Q32" s="10" t="e">
        <f t="shared" si="5"/>
        <v>#DIV/0!</v>
      </c>
    </row>
    <row r="33" spans="1:17" s="9" customFormat="1" ht="27.75" customHeight="1" x14ac:dyDescent="0.2">
      <c r="A33" s="104" t="s">
        <v>36</v>
      </c>
      <c r="B33" s="105"/>
      <c r="C33" s="105"/>
      <c r="D33" s="106"/>
      <c r="E33" s="10" t="e">
        <f t="shared" ref="E33:Q33" si="6">E31-E32</f>
        <v>#DIV/0!</v>
      </c>
      <c r="F33" s="10" t="e">
        <f t="shared" si="6"/>
        <v>#DIV/0!</v>
      </c>
      <c r="G33" s="10" t="e">
        <f t="shared" si="6"/>
        <v>#DIV/0!</v>
      </c>
      <c r="H33" s="10" t="e">
        <f t="shared" si="6"/>
        <v>#DIV/0!</v>
      </c>
      <c r="I33" s="10" t="e">
        <f t="shared" si="6"/>
        <v>#DIV/0!</v>
      </c>
      <c r="J33" s="10" t="e">
        <f t="shared" si="6"/>
        <v>#DIV/0!</v>
      </c>
      <c r="K33" s="10" t="e">
        <f t="shared" si="6"/>
        <v>#DIV/0!</v>
      </c>
      <c r="L33" s="10" t="e">
        <f t="shared" si="6"/>
        <v>#DIV/0!</v>
      </c>
      <c r="M33" s="10" t="e">
        <f>M31-M32</f>
        <v>#DIV/0!</v>
      </c>
      <c r="N33" s="10" t="e">
        <f>N31-N32</f>
        <v>#DIV/0!</v>
      </c>
      <c r="O33" s="10" t="e">
        <f t="shared" si="6"/>
        <v>#DIV/0!</v>
      </c>
      <c r="P33" s="10" t="e">
        <f t="shared" si="6"/>
        <v>#DIV/0!</v>
      </c>
      <c r="Q33" s="10" t="e">
        <f t="shared" si="6"/>
        <v>#DIV/0!</v>
      </c>
    </row>
    <row r="34" spans="1:17" s="9" customFormat="1" ht="16.5" customHeight="1" x14ac:dyDescent="0.2">
      <c r="A34" s="115" t="s">
        <v>37</v>
      </c>
      <c r="B34" s="116"/>
      <c r="C34" s="116"/>
      <c r="D34" s="117"/>
      <c r="E34" s="35"/>
      <c r="F34" s="35"/>
      <c r="G34" s="35"/>
      <c r="H34" s="35"/>
      <c r="I34" s="35"/>
      <c r="J34" s="35"/>
      <c r="K34" s="35"/>
      <c r="L34" s="35"/>
      <c r="M34" s="35"/>
      <c r="N34" s="35"/>
      <c r="O34" s="35"/>
      <c r="P34" s="35"/>
      <c r="Q34" s="10">
        <f>SUM(E34:P34)</f>
        <v>0</v>
      </c>
    </row>
    <row r="35" spans="1:17" s="9" customFormat="1" ht="16.5" customHeight="1" x14ac:dyDescent="0.2">
      <c r="A35" s="112" t="s">
        <v>38</v>
      </c>
      <c r="B35" s="113"/>
      <c r="C35" s="113"/>
      <c r="D35" s="114"/>
      <c r="E35" s="10" t="e">
        <f>E22/E34*1000</f>
        <v>#DIV/0!</v>
      </c>
      <c r="F35" s="10" t="e">
        <f t="shared" ref="F35:Q35" si="7">F22/F34*1000</f>
        <v>#DIV/0!</v>
      </c>
      <c r="G35" s="10" t="e">
        <f t="shared" si="7"/>
        <v>#DIV/0!</v>
      </c>
      <c r="H35" s="10" t="e">
        <f t="shared" si="7"/>
        <v>#DIV/0!</v>
      </c>
      <c r="I35" s="10" t="e">
        <f t="shared" si="7"/>
        <v>#DIV/0!</v>
      </c>
      <c r="J35" s="10" t="e">
        <f t="shared" si="7"/>
        <v>#DIV/0!</v>
      </c>
      <c r="K35" s="10" t="e">
        <f t="shared" si="7"/>
        <v>#DIV/0!</v>
      </c>
      <c r="L35" s="10" t="e">
        <f t="shared" si="7"/>
        <v>#DIV/0!</v>
      </c>
      <c r="M35" s="10" t="e">
        <f t="shared" si="7"/>
        <v>#DIV/0!</v>
      </c>
      <c r="N35" s="10" t="e">
        <f t="shared" si="7"/>
        <v>#DIV/0!</v>
      </c>
      <c r="O35" s="10" t="e">
        <f t="shared" si="7"/>
        <v>#DIV/0!</v>
      </c>
      <c r="P35" s="10" t="e">
        <f t="shared" si="7"/>
        <v>#DIV/0!</v>
      </c>
      <c r="Q35" s="10" t="e">
        <f t="shared" si="7"/>
        <v>#DIV/0!</v>
      </c>
    </row>
    <row r="36" spans="1:17" s="9" customFormat="1" ht="16.5" customHeight="1" x14ac:dyDescent="0.2">
      <c r="A36" s="97" t="s">
        <v>39</v>
      </c>
      <c r="B36" s="95"/>
      <c r="C36" s="95"/>
      <c r="D36" s="96"/>
      <c r="E36" s="35"/>
      <c r="F36" s="35"/>
      <c r="G36" s="35"/>
      <c r="H36" s="35"/>
      <c r="I36" s="35"/>
      <c r="J36" s="35"/>
      <c r="K36" s="35"/>
      <c r="L36" s="35"/>
      <c r="M36" s="35"/>
      <c r="N36" s="35"/>
      <c r="O36" s="35"/>
      <c r="P36" s="35"/>
      <c r="Q36" s="10">
        <f>SUM(E36:P36)</f>
        <v>0</v>
      </c>
    </row>
    <row r="37" spans="1:17" s="9" customFormat="1" ht="16.5" customHeight="1" x14ac:dyDescent="0.2">
      <c r="A37" s="112" t="s">
        <v>40</v>
      </c>
      <c r="B37" s="113"/>
      <c r="C37" s="113"/>
      <c r="D37" s="114"/>
      <c r="E37" s="10" t="e">
        <f t="shared" ref="E37:Q37" si="8">E16/E36*100</f>
        <v>#DIV/0!</v>
      </c>
      <c r="F37" s="10" t="e">
        <f t="shared" si="8"/>
        <v>#DIV/0!</v>
      </c>
      <c r="G37" s="10" t="e">
        <f t="shared" si="8"/>
        <v>#DIV/0!</v>
      </c>
      <c r="H37" s="10" t="e">
        <f t="shared" si="8"/>
        <v>#DIV/0!</v>
      </c>
      <c r="I37" s="10" t="e">
        <f t="shared" si="8"/>
        <v>#DIV/0!</v>
      </c>
      <c r="J37" s="10" t="e">
        <f t="shared" si="8"/>
        <v>#DIV/0!</v>
      </c>
      <c r="K37" s="10" t="e">
        <f t="shared" si="8"/>
        <v>#DIV/0!</v>
      </c>
      <c r="L37" s="10" t="e">
        <f t="shared" si="8"/>
        <v>#DIV/0!</v>
      </c>
      <c r="M37" s="10" t="e">
        <f t="shared" si="8"/>
        <v>#DIV/0!</v>
      </c>
      <c r="N37" s="10" t="e">
        <f t="shared" si="8"/>
        <v>#DIV/0!</v>
      </c>
      <c r="O37" s="10" t="e">
        <f t="shared" si="8"/>
        <v>#DIV/0!</v>
      </c>
      <c r="P37" s="10" t="e">
        <f t="shared" si="8"/>
        <v>#DIV/0!</v>
      </c>
      <c r="Q37" s="10" t="e">
        <f t="shared" si="8"/>
        <v>#DIV/0!</v>
      </c>
    </row>
    <row r="38" spans="1:17" s="9" customFormat="1" ht="16.5" customHeight="1" x14ac:dyDescent="0.2">
      <c r="A38" s="97" t="s">
        <v>41</v>
      </c>
      <c r="B38" s="95"/>
      <c r="C38" s="95"/>
      <c r="D38" s="96"/>
      <c r="E38" s="35"/>
      <c r="F38" s="35"/>
      <c r="G38" s="35"/>
      <c r="H38" s="35"/>
      <c r="I38" s="35"/>
      <c r="J38" s="35"/>
      <c r="K38" s="35"/>
      <c r="L38" s="35"/>
      <c r="M38" s="35"/>
      <c r="N38" s="35"/>
      <c r="O38" s="35"/>
      <c r="P38" s="35"/>
      <c r="Q38" s="10">
        <f>SUM(E38:P38)</f>
        <v>0</v>
      </c>
    </row>
    <row r="39" spans="1:17" s="9" customFormat="1" ht="16.5" customHeight="1" x14ac:dyDescent="0.2">
      <c r="A39" s="112" t="s">
        <v>42</v>
      </c>
      <c r="B39" s="113"/>
      <c r="C39" s="113"/>
      <c r="D39" s="114"/>
      <c r="E39" s="10" t="e">
        <f t="shared" ref="E39:Q39" si="9">E17/E38*1000</f>
        <v>#DIV/0!</v>
      </c>
      <c r="F39" s="10" t="e">
        <f t="shared" si="9"/>
        <v>#DIV/0!</v>
      </c>
      <c r="G39" s="10" t="e">
        <f t="shared" si="9"/>
        <v>#DIV/0!</v>
      </c>
      <c r="H39" s="10" t="e">
        <f t="shared" si="9"/>
        <v>#DIV/0!</v>
      </c>
      <c r="I39" s="10" t="e">
        <f t="shared" si="9"/>
        <v>#DIV/0!</v>
      </c>
      <c r="J39" s="10" t="e">
        <f t="shared" si="9"/>
        <v>#DIV/0!</v>
      </c>
      <c r="K39" s="10" t="e">
        <f t="shared" si="9"/>
        <v>#DIV/0!</v>
      </c>
      <c r="L39" s="10" t="e">
        <f t="shared" si="9"/>
        <v>#DIV/0!</v>
      </c>
      <c r="M39" s="10" t="e">
        <f t="shared" si="9"/>
        <v>#DIV/0!</v>
      </c>
      <c r="N39" s="10" t="e">
        <f t="shared" si="9"/>
        <v>#DIV/0!</v>
      </c>
      <c r="O39" s="10" t="e">
        <f t="shared" si="9"/>
        <v>#DIV/0!</v>
      </c>
      <c r="P39" s="10" t="e">
        <f t="shared" si="9"/>
        <v>#DIV/0!</v>
      </c>
      <c r="Q39" s="10" t="e">
        <f t="shared" si="9"/>
        <v>#DIV/0!</v>
      </c>
    </row>
    <row r="40" spans="1:17" s="9" customFormat="1" ht="16.5" customHeight="1" x14ac:dyDescent="0.2">
      <c r="A40" s="97" t="s">
        <v>43</v>
      </c>
      <c r="B40" s="95"/>
      <c r="C40" s="95"/>
      <c r="D40" s="96"/>
      <c r="E40" s="35"/>
      <c r="F40" s="35"/>
      <c r="G40" s="35"/>
      <c r="H40" s="35"/>
      <c r="I40" s="35"/>
      <c r="J40" s="35"/>
      <c r="K40" s="35"/>
      <c r="L40" s="35"/>
      <c r="M40" s="35"/>
      <c r="N40" s="35"/>
      <c r="O40" s="35"/>
      <c r="P40" s="35"/>
      <c r="Q40" s="10">
        <f>SUM(E40:P40)</f>
        <v>0</v>
      </c>
    </row>
    <row r="41" spans="1:17" s="9" customFormat="1" ht="16.5" customHeight="1" x14ac:dyDescent="0.2">
      <c r="A41" s="112" t="s">
        <v>44</v>
      </c>
      <c r="B41" s="113"/>
      <c r="C41" s="113"/>
      <c r="D41" s="114"/>
      <c r="E41" s="10" t="e">
        <f t="shared" ref="E41:Q41" si="10">E18/E40*1000</f>
        <v>#DIV/0!</v>
      </c>
      <c r="F41" s="10" t="e">
        <f t="shared" si="10"/>
        <v>#DIV/0!</v>
      </c>
      <c r="G41" s="10" t="e">
        <f t="shared" si="10"/>
        <v>#DIV/0!</v>
      </c>
      <c r="H41" s="10" t="e">
        <f t="shared" si="10"/>
        <v>#DIV/0!</v>
      </c>
      <c r="I41" s="10" t="e">
        <f t="shared" si="10"/>
        <v>#DIV/0!</v>
      </c>
      <c r="J41" s="10" t="e">
        <f t="shared" si="10"/>
        <v>#DIV/0!</v>
      </c>
      <c r="K41" s="10" t="e">
        <f t="shared" si="10"/>
        <v>#DIV/0!</v>
      </c>
      <c r="L41" s="10" t="e">
        <f t="shared" si="10"/>
        <v>#DIV/0!</v>
      </c>
      <c r="M41" s="10" t="e">
        <f t="shared" si="10"/>
        <v>#DIV/0!</v>
      </c>
      <c r="N41" s="10" t="e">
        <f t="shared" si="10"/>
        <v>#DIV/0!</v>
      </c>
      <c r="O41" s="10" t="e">
        <f t="shared" si="10"/>
        <v>#DIV/0!</v>
      </c>
      <c r="P41" s="10" t="e">
        <f t="shared" si="10"/>
        <v>#DIV/0!</v>
      </c>
      <c r="Q41" s="10" t="e">
        <f t="shared" si="10"/>
        <v>#DIV/0!</v>
      </c>
    </row>
    <row r="42" spans="1:17" s="9" customFormat="1" ht="16.5" customHeight="1" x14ac:dyDescent="0.2">
      <c r="A42" s="97" t="s">
        <v>45</v>
      </c>
      <c r="B42" s="95"/>
      <c r="C42" s="95"/>
      <c r="D42" s="96"/>
      <c r="E42" s="35"/>
      <c r="F42" s="35"/>
      <c r="G42" s="35"/>
      <c r="H42" s="35"/>
      <c r="I42" s="35"/>
      <c r="J42" s="35"/>
      <c r="K42" s="35"/>
      <c r="L42" s="35"/>
      <c r="M42" s="35"/>
      <c r="N42" s="35"/>
      <c r="O42" s="35"/>
      <c r="P42" s="35"/>
      <c r="Q42" s="10">
        <f>SUM(E42:P42)</f>
        <v>0</v>
      </c>
    </row>
    <row r="43" spans="1:17" s="9" customFormat="1" ht="16.5" customHeight="1" x14ac:dyDescent="0.2">
      <c r="A43" s="112" t="s">
        <v>46</v>
      </c>
      <c r="B43" s="113"/>
      <c r="C43" s="113"/>
      <c r="D43" s="114"/>
      <c r="E43" s="10" t="e">
        <f t="shared" ref="E43:Q43" si="11">E19/E42*1000</f>
        <v>#DIV/0!</v>
      </c>
      <c r="F43" s="10" t="e">
        <f t="shared" si="11"/>
        <v>#DIV/0!</v>
      </c>
      <c r="G43" s="10" t="e">
        <f t="shared" si="11"/>
        <v>#DIV/0!</v>
      </c>
      <c r="H43" s="10" t="e">
        <f t="shared" si="11"/>
        <v>#DIV/0!</v>
      </c>
      <c r="I43" s="10" t="e">
        <f t="shared" si="11"/>
        <v>#DIV/0!</v>
      </c>
      <c r="J43" s="10" t="e">
        <f t="shared" si="11"/>
        <v>#DIV/0!</v>
      </c>
      <c r="K43" s="10" t="e">
        <f t="shared" si="11"/>
        <v>#DIV/0!</v>
      </c>
      <c r="L43" s="10" t="e">
        <f t="shared" si="11"/>
        <v>#DIV/0!</v>
      </c>
      <c r="M43" s="10" t="e">
        <f t="shared" si="11"/>
        <v>#DIV/0!</v>
      </c>
      <c r="N43" s="10" t="e">
        <f t="shared" si="11"/>
        <v>#DIV/0!</v>
      </c>
      <c r="O43" s="10" t="e">
        <f t="shared" si="11"/>
        <v>#DIV/0!</v>
      </c>
      <c r="P43" s="10" t="e">
        <f t="shared" si="11"/>
        <v>#DIV/0!</v>
      </c>
      <c r="Q43" s="10" t="e">
        <f t="shared" si="11"/>
        <v>#DIV/0!</v>
      </c>
    </row>
    <row r="44" spans="1:17" s="9" customFormat="1" ht="25.5" customHeight="1" x14ac:dyDescent="0.2">
      <c r="A44" s="101" t="s">
        <v>47</v>
      </c>
      <c r="B44" s="102"/>
      <c r="C44" s="102"/>
      <c r="D44" s="103"/>
      <c r="E44" s="35"/>
      <c r="F44" s="35"/>
      <c r="G44" s="35"/>
      <c r="H44" s="35"/>
      <c r="I44" s="35"/>
      <c r="J44" s="35"/>
      <c r="K44" s="35"/>
      <c r="L44" s="35"/>
      <c r="M44" s="35"/>
      <c r="N44" s="35"/>
      <c r="O44" s="35"/>
      <c r="P44" s="35"/>
      <c r="Q44" s="10">
        <f>SUM(E44:P44)</f>
        <v>0</v>
      </c>
    </row>
    <row r="45" spans="1:17" s="9" customFormat="1" ht="24.75" customHeight="1" x14ac:dyDescent="0.2">
      <c r="A45" s="104" t="s">
        <v>48</v>
      </c>
      <c r="B45" s="105"/>
      <c r="C45" s="105"/>
      <c r="D45" s="106"/>
      <c r="E45" s="10" t="e">
        <f t="shared" ref="E45:Q45" si="12">E44/E22*100</f>
        <v>#DIV/0!</v>
      </c>
      <c r="F45" s="10" t="e">
        <f t="shared" si="12"/>
        <v>#DIV/0!</v>
      </c>
      <c r="G45" s="10" t="e">
        <f t="shared" si="12"/>
        <v>#DIV/0!</v>
      </c>
      <c r="H45" s="10" t="e">
        <f t="shared" si="12"/>
        <v>#DIV/0!</v>
      </c>
      <c r="I45" s="10" t="e">
        <f t="shared" si="12"/>
        <v>#DIV/0!</v>
      </c>
      <c r="J45" s="10" t="e">
        <f t="shared" si="12"/>
        <v>#DIV/0!</v>
      </c>
      <c r="K45" s="10" t="e">
        <f t="shared" si="12"/>
        <v>#DIV/0!</v>
      </c>
      <c r="L45" s="10" t="e">
        <f t="shared" si="12"/>
        <v>#DIV/0!</v>
      </c>
      <c r="M45" s="10" t="e">
        <f t="shared" si="12"/>
        <v>#DIV/0!</v>
      </c>
      <c r="N45" s="10" t="e">
        <f t="shared" si="12"/>
        <v>#DIV/0!</v>
      </c>
      <c r="O45" s="10" t="e">
        <f t="shared" si="12"/>
        <v>#DIV/0!</v>
      </c>
      <c r="P45" s="10" t="e">
        <f t="shared" si="12"/>
        <v>#DIV/0!</v>
      </c>
      <c r="Q45" s="10" t="e">
        <f t="shared" si="12"/>
        <v>#DIV/0!</v>
      </c>
    </row>
    <row r="46" spans="1:17" s="9" customFormat="1" ht="16.5" customHeight="1" x14ac:dyDescent="0.2">
      <c r="A46" s="101" t="s">
        <v>49</v>
      </c>
      <c r="B46" s="102"/>
      <c r="C46" s="102"/>
      <c r="D46" s="103"/>
      <c r="E46" s="35"/>
      <c r="F46" s="35"/>
      <c r="G46" s="35"/>
      <c r="H46" s="35"/>
      <c r="I46" s="35"/>
      <c r="J46" s="35"/>
      <c r="K46" s="35"/>
      <c r="L46" s="35"/>
      <c r="M46" s="35"/>
      <c r="N46" s="35"/>
      <c r="O46" s="35"/>
      <c r="P46" s="35"/>
      <c r="Q46" s="10">
        <f>SUM(E46:P46)</f>
        <v>0</v>
      </c>
    </row>
    <row r="47" spans="1:17" s="9" customFormat="1" ht="16.5" customHeight="1" x14ac:dyDescent="0.2">
      <c r="A47" s="101" t="s">
        <v>50</v>
      </c>
      <c r="B47" s="102"/>
      <c r="C47" s="102"/>
      <c r="D47" s="103"/>
      <c r="E47" s="35"/>
      <c r="F47" s="35"/>
      <c r="G47" s="35"/>
      <c r="H47" s="35"/>
      <c r="I47" s="35"/>
      <c r="J47" s="35"/>
      <c r="K47" s="35"/>
      <c r="L47" s="35"/>
      <c r="M47" s="35"/>
      <c r="N47" s="35"/>
      <c r="O47" s="35"/>
      <c r="P47" s="35"/>
      <c r="Q47" s="10">
        <f>SUM(E47:P47)</f>
        <v>0</v>
      </c>
    </row>
    <row r="48" spans="1:17" s="9" customFormat="1" ht="16.5" customHeight="1" x14ac:dyDescent="0.2">
      <c r="A48" s="104" t="s">
        <v>51</v>
      </c>
      <c r="B48" s="105"/>
      <c r="C48" s="105"/>
      <c r="D48" s="106"/>
      <c r="E48" s="10">
        <f t="shared" ref="E48:Q48" si="13">SUM(E46:E47)</f>
        <v>0</v>
      </c>
      <c r="F48" s="10">
        <f t="shared" si="13"/>
        <v>0</v>
      </c>
      <c r="G48" s="10">
        <f t="shared" si="13"/>
        <v>0</v>
      </c>
      <c r="H48" s="10">
        <f t="shared" si="13"/>
        <v>0</v>
      </c>
      <c r="I48" s="10">
        <f t="shared" si="13"/>
        <v>0</v>
      </c>
      <c r="J48" s="10">
        <f t="shared" si="13"/>
        <v>0</v>
      </c>
      <c r="K48" s="10">
        <f t="shared" si="13"/>
        <v>0</v>
      </c>
      <c r="L48" s="10">
        <f t="shared" si="13"/>
        <v>0</v>
      </c>
      <c r="M48" s="10">
        <f t="shared" si="13"/>
        <v>0</v>
      </c>
      <c r="N48" s="10">
        <f t="shared" si="13"/>
        <v>0</v>
      </c>
      <c r="O48" s="10">
        <f t="shared" si="13"/>
        <v>0</v>
      </c>
      <c r="P48" s="10">
        <f t="shared" si="13"/>
        <v>0</v>
      </c>
      <c r="Q48" s="10">
        <f t="shared" si="13"/>
        <v>0</v>
      </c>
    </row>
    <row r="49" spans="1:17" s="9" customFormat="1" ht="26.25" customHeight="1" x14ac:dyDescent="0.2">
      <c r="A49" s="104" t="s">
        <v>52</v>
      </c>
      <c r="B49" s="105"/>
      <c r="C49" s="105"/>
      <c r="D49" s="106"/>
      <c r="E49" s="10" t="e">
        <f t="shared" ref="E49:Q49" si="14">E47/E48*100</f>
        <v>#DIV/0!</v>
      </c>
      <c r="F49" s="10" t="e">
        <f t="shared" si="14"/>
        <v>#DIV/0!</v>
      </c>
      <c r="G49" s="10" t="e">
        <f t="shared" si="14"/>
        <v>#DIV/0!</v>
      </c>
      <c r="H49" s="10" t="e">
        <f t="shared" si="14"/>
        <v>#DIV/0!</v>
      </c>
      <c r="I49" s="10" t="e">
        <f t="shared" si="14"/>
        <v>#DIV/0!</v>
      </c>
      <c r="J49" s="10" t="e">
        <f t="shared" si="14"/>
        <v>#DIV/0!</v>
      </c>
      <c r="K49" s="10" t="e">
        <f t="shared" si="14"/>
        <v>#DIV/0!</v>
      </c>
      <c r="L49" s="10" t="e">
        <f t="shared" si="14"/>
        <v>#DIV/0!</v>
      </c>
      <c r="M49" s="10" t="e">
        <f t="shared" si="14"/>
        <v>#DIV/0!</v>
      </c>
      <c r="N49" s="10" t="e">
        <f t="shared" si="14"/>
        <v>#DIV/0!</v>
      </c>
      <c r="O49" s="10" t="e">
        <f t="shared" si="14"/>
        <v>#DIV/0!</v>
      </c>
      <c r="P49" s="10" t="e">
        <f t="shared" si="14"/>
        <v>#DIV/0!</v>
      </c>
      <c r="Q49" s="10" t="e">
        <f t="shared" si="14"/>
        <v>#DIV/0!</v>
      </c>
    </row>
    <row r="50" spans="1:17" s="9" customFormat="1" ht="11.25" x14ac:dyDescent="0.2">
      <c r="A50" s="107"/>
      <c r="B50" s="107"/>
      <c r="C50" s="107"/>
      <c r="D50" s="107"/>
      <c r="E50" s="107"/>
      <c r="F50" s="107"/>
      <c r="G50" s="107"/>
      <c r="H50" s="107"/>
      <c r="I50" s="107"/>
      <c r="J50" s="107"/>
      <c r="K50" s="107"/>
      <c r="L50" s="107"/>
      <c r="M50" s="107"/>
      <c r="N50" s="107"/>
      <c r="O50" s="107"/>
      <c r="P50" s="107"/>
      <c r="Q50" s="107"/>
    </row>
    <row r="51" spans="1:17" s="9" customFormat="1" ht="11.25" x14ac:dyDescent="0.2">
      <c r="A51" s="108" t="s">
        <v>53</v>
      </c>
      <c r="B51" s="109"/>
      <c r="C51" s="109"/>
      <c r="D51" s="110"/>
      <c r="E51" s="111" t="s">
        <v>54</v>
      </c>
      <c r="F51" s="111"/>
      <c r="G51" s="111"/>
      <c r="H51" s="111"/>
      <c r="I51" s="111"/>
      <c r="J51" s="111"/>
      <c r="K51" s="111"/>
      <c r="L51" s="111"/>
      <c r="M51" s="111"/>
      <c r="N51" s="111"/>
      <c r="O51" s="111"/>
      <c r="P51" s="111"/>
      <c r="Q51" s="111"/>
    </row>
    <row r="52" spans="1:17" s="9" customFormat="1" ht="11.25" x14ac:dyDescent="0.2">
      <c r="A52" s="98" t="s">
        <v>55</v>
      </c>
      <c r="B52" s="99"/>
      <c r="C52" s="99"/>
      <c r="D52" s="100"/>
      <c r="E52" s="35"/>
      <c r="F52" s="35"/>
      <c r="G52" s="35"/>
      <c r="H52" s="35"/>
      <c r="I52" s="35"/>
      <c r="J52" s="35"/>
      <c r="K52" s="35"/>
      <c r="L52" s="35"/>
      <c r="M52" s="35"/>
      <c r="N52" s="35"/>
      <c r="O52" s="35"/>
      <c r="P52" s="35"/>
      <c r="Q52" s="12">
        <f t="shared" ref="Q52:Q76" si="15">SUM(E52:P52)</f>
        <v>0</v>
      </c>
    </row>
    <row r="53" spans="1:17" s="9" customFormat="1" ht="11.25" x14ac:dyDescent="0.2">
      <c r="A53" s="98" t="s">
        <v>56</v>
      </c>
      <c r="B53" s="99"/>
      <c r="C53" s="99"/>
      <c r="D53" s="100"/>
      <c r="E53" s="35"/>
      <c r="F53" s="35"/>
      <c r="G53" s="35"/>
      <c r="H53" s="35"/>
      <c r="I53" s="35"/>
      <c r="J53" s="35"/>
      <c r="K53" s="35"/>
      <c r="L53" s="35"/>
      <c r="M53" s="35"/>
      <c r="N53" s="35"/>
      <c r="O53" s="35"/>
      <c r="P53" s="35"/>
      <c r="Q53" s="12">
        <f t="shared" si="15"/>
        <v>0</v>
      </c>
    </row>
    <row r="54" spans="1:17" s="9" customFormat="1" ht="15.75" customHeight="1" x14ac:dyDescent="0.2">
      <c r="A54" s="98" t="s">
        <v>57</v>
      </c>
      <c r="B54" s="99"/>
      <c r="C54" s="99"/>
      <c r="D54" s="100"/>
      <c r="E54" s="35"/>
      <c r="F54" s="35"/>
      <c r="G54" s="35"/>
      <c r="H54" s="35"/>
      <c r="I54" s="35"/>
      <c r="J54" s="35"/>
      <c r="K54" s="35"/>
      <c r="L54" s="35"/>
      <c r="M54" s="35"/>
      <c r="N54" s="35"/>
      <c r="O54" s="35"/>
      <c r="P54" s="35"/>
      <c r="Q54" s="12">
        <f t="shared" si="15"/>
        <v>0</v>
      </c>
    </row>
    <row r="55" spans="1:17" s="9" customFormat="1" ht="15.75" customHeight="1" x14ac:dyDescent="0.2">
      <c r="A55" s="97" t="s">
        <v>204</v>
      </c>
      <c r="B55" s="95"/>
      <c r="C55" s="95"/>
      <c r="D55" s="96"/>
      <c r="E55" s="35"/>
      <c r="F55" s="35"/>
      <c r="G55" s="35"/>
      <c r="H55" s="35"/>
      <c r="I55" s="35"/>
      <c r="J55" s="35"/>
      <c r="K55" s="35"/>
      <c r="L55" s="35"/>
      <c r="M55" s="35"/>
      <c r="N55" s="35"/>
      <c r="O55" s="35"/>
      <c r="P55" s="35"/>
      <c r="Q55" s="12">
        <f t="shared" si="15"/>
        <v>0</v>
      </c>
    </row>
    <row r="56" spans="1:17" s="9" customFormat="1" ht="15.75" customHeight="1" x14ac:dyDescent="0.2">
      <c r="A56" s="97" t="s">
        <v>205</v>
      </c>
      <c r="B56" s="95"/>
      <c r="C56" s="95"/>
      <c r="D56" s="96"/>
      <c r="E56" s="35"/>
      <c r="F56" s="35"/>
      <c r="G56" s="35"/>
      <c r="H56" s="35"/>
      <c r="I56" s="35"/>
      <c r="J56" s="35"/>
      <c r="K56" s="35"/>
      <c r="L56" s="35"/>
      <c r="M56" s="35"/>
      <c r="N56" s="35"/>
      <c r="O56" s="35"/>
      <c r="P56" s="35"/>
      <c r="Q56" s="12">
        <f t="shared" si="15"/>
        <v>0</v>
      </c>
    </row>
    <row r="57" spans="1:17" s="9" customFormat="1" ht="15.75" customHeight="1" x14ac:dyDescent="0.2">
      <c r="A57" s="97" t="s">
        <v>206</v>
      </c>
      <c r="B57" s="95"/>
      <c r="C57" s="95"/>
      <c r="D57" s="96"/>
      <c r="E57" s="35"/>
      <c r="F57" s="35"/>
      <c r="G57" s="35"/>
      <c r="H57" s="35"/>
      <c r="I57" s="35"/>
      <c r="J57" s="35"/>
      <c r="K57" s="35"/>
      <c r="L57" s="35"/>
      <c r="M57" s="35"/>
      <c r="N57" s="35"/>
      <c r="O57" s="35"/>
      <c r="P57" s="35"/>
      <c r="Q57" s="12">
        <f t="shared" si="15"/>
        <v>0</v>
      </c>
    </row>
    <row r="58" spans="1:17" s="9" customFormat="1" ht="15.75" customHeight="1" x14ac:dyDescent="0.2">
      <c r="A58" s="95" t="s">
        <v>207</v>
      </c>
      <c r="B58" s="95"/>
      <c r="C58" s="95"/>
      <c r="D58" s="96"/>
      <c r="E58" s="35"/>
      <c r="F58" s="35"/>
      <c r="G58" s="35"/>
      <c r="H58" s="35"/>
      <c r="I58" s="35"/>
      <c r="J58" s="35"/>
      <c r="K58" s="35"/>
      <c r="L58" s="35"/>
      <c r="M58" s="35"/>
      <c r="N58" s="35"/>
      <c r="O58" s="35"/>
      <c r="P58" s="35"/>
      <c r="Q58" s="12">
        <f t="shared" si="15"/>
        <v>0</v>
      </c>
    </row>
    <row r="59" spans="1:17" s="9" customFormat="1" ht="15.75" customHeight="1" x14ac:dyDescent="0.2">
      <c r="A59" s="97" t="s">
        <v>58</v>
      </c>
      <c r="B59" s="95"/>
      <c r="C59" s="95"/>
      <c r="D59" s="96"/>
      <c r="E59" s="35"/>
      <c r="F59" s="35"/>
      <c r="G59" s="35"/>
      <c r="H59" s="35"/>
      <c r="I59" s="35"/>
      <c r="J59" s="35"/>
      <c r="K59" s="35"/>
      <c r="L59" s="35"/>
      <c r="M59" s="35"/>
      <c r="N59" s="35"/>
      <c r="O59" s="35"/>
      <c r="P59" s="35"/>
      <c r="Q59" s="12">
        <f t="shared" si="15"/>
        <v>0</v>
      </c>
    </row>
    <row r="60" spans="1:17" s="9" customFormat="1" ht="15.75" customHeight="1" x14ac:dyDescent="0.2">
      <c r="A60" s="97" t="s">
        <v>59</v>
      </c>
      <c r="B60" s="95"/>
      <c r="C60" s="95"/>
      <c r="D60" s="96"/>
      <c r="E60" s="35"/>
      <c r="F60" s="35"/>
      <c r="G60" s="35"/>
      <c r="H60" s="35"/>
      <c r="I60" s="35"/>
      <c r="J60" s="35"/>
      <c r="K60" s="35"/>
      <c r="L60" s="35"/>
      <c r="M60" s="35"/>
      <c r="N60" s="35"/>
      <c r="O60" s="35"/>
      <c r="P60" s="35"/>
      <c r="Q60" s="12">
        <f t="shared" si="15"/>
        <v>0</v>
      </c>
    </row>
    <row r="61" spans="1:17" s="9" customFormat="1" ht="15.75" customHeight="1" x14ac:dyDescent="0.2">
      <c r="A61" s="98" t="s">
        <v>208</v>
      </c>
      <c r="B61" s="99"/>
      <c r="C61" s="99"/>
      <c r="D61" s="100"/>
      <c r="E61" s="35"/>
      <c r="F61" s="35"/>
      <c r="G61" s="35"/>
      <c r="H61" s="35"/>
      <c r="I61" s="35"/>
      <c r="J61" s="35"/>
      <c r="K61" s="35"/>
      <c r="L61" s="35"/>
      <c r="M61" s="35"/>
      <c r="N61" s="35"/>
      <c r="O61" s="35"/>
      <c r="P61" s="35"/>
      <c r="Q61" s="12">
        <f t="shared" si="15"/>
        <v>0</v>
      </c>
    </row>
    <row r="62" spans="1:17" s="9" customFormat="1" ht="15.75" customHeight="1" x14ac:dyDescent="0.2">
      <c r="A62" s="97" t="s">
        <v>60</v>
      </c>
      <c r="B62" s="95"/>
      <c r="C62" s="95"/>
      <c r="D62" s="96"/>
      <c r="E62" s="35"/>
      <c r="F62" s="35"/>
      <c r="G62" s="35"/>
      <c r="H62" s="35"/>
      <c r="I62" s="35"/>
      <c r="J62" s="35"/>
      <c r="K62" s="35"/>
      <c r="L62" s="35"/>
      <c r="M62" s="35"/>
      <c r="N62" s="35"/>
      <c r="O62" s="35"/>
      <c r="P62" s="35"/>
      <c r="Q62" s="12">
        <f t="shared" si="15"/>
        <v>0</v>
      </c>
    </row>
    <row r="63" spans="1:17" s="9" customFormat="1" ht="15.75" customHeight="1" x14ac:dyDescent="0.2">
      <c r="A63" s="97" t="s">
        <v>61</v>
      </c>
      <c r="B63" s="95"/>
      <c r="C63" s="95"/>
      <c r="D63" s="96"/>
      <c r="E63" s="35"/>
      <c r="F63" s="35"/>
      <c r="G63" s="35"/>
      <c r="H63" s="35"/>
      <c r="I63" s="35"/>
      <c r="J63" s="35"/>
      <c r="K63" s="35"/>
      <c r="L63" s="35"/>
      <c r="M63" s="35"/>
      <c r="N63" s="35"/>
      <c r="O63" s="35"/>
      <c r="P63" s="35"/>
      <c r="Q63" s="12">
        <f t="shared" si="15"/>
        <v>0</v>
      </c>
    </row>
    <row r="64" spans="1:17" s="9" customFormat="1" ht="15.75" customHeight="1" x14ac:dyDescent="0.2">
      <c r="A64" s="97" t="s">
        <v>62</v>
      </c>
      <c r="B64" s="95"/>
      <c r="C64" s="95"/>
      <c r="D64" s="96"/>
      <c r="E64" s="35"/>
      <c r="F64" s="35"/>
      <c r="G64" s="35"/>
      <c r="H64" s="35"/>
      <c r="I64" s="35"/>
      <c r="J64" s="35"/>
      <c r="K64" s="35"/>
      <c r="L64" s="35"/>
      <c r="M64" s="35"/>
      <c r="N64" s="35"/>
      <c r="O64" s="35"/>
      <c r="P64" s="35"/>
      <c r="Q64" s="12">
        <f t="shared" si="15"/>
        <v>0</v>
      </c>
    </row>
    <row r="65" spans="1:18" s="9" customFormat="1" ht="15.75" customHeight="1" x14ac:dyDescent="0.2">
      <c r="A65" s="97" t="s">
        <v>63</v>
      </c>
      <c r="B65" s="95"/>
      <c r="C65" s="95"/>
      <c r="D65" s="96"/>
      <c r="E65" s="35"/>
      <c r="F65" s="35"/>
      <c r="G65" s="35"/>
      <c r="H65" s="35"/>
      <c r="I65" s="35"/>
      <c r="J65" s="35"/>
      <c r="K65" s="35"/>
      <c r="L65" s="35"/>
      <c r="M65" s="35"/>
      <c r="N65" s="35"/>
      <c r="O65" s="35"/>
      <c r="P65" s="35"/>
      <c r="Q65" s="12">
        <f t="shared" si="15"/>
        <v>0</v>
      </c>
    </row>
    <row r="66" spans="1:18" s="9" customFormat="1" ht="15.75" customHeight="1" x14ac:dyDescent="0.2">
      <c r="A66" s="97" t="s">
        <v>209</v>
      </c>
      <c r="B66" s="95"/>
      <c r="C66" s="95"/>
      <c r="D66" s="96"/>
      <c r="E66" s="35"/>
      <c r="F66" s="35"/>
      <c r="G66" s="35"/>
      <c r="H66" s="35"/>
      <c r="I66" s="35"/>
      <c r="J66" s="35"/>
      <c r="K66" s="35"/>
      <c r="L66" s="35"/>
      <c r="M66" s="35"/>
      <c r="N66" s="35"/>
      <c r="O66" s="35"/>
      <c r="P66" s="35"/>
      <c r="Q66" s="12">
        <f t="shared" si="15"/>
        <v>0</v>
      </c>
    </row>
    <row r="67" spans="1:18" s="9" customFormat="1" ht="15.75" customHeight="1" x14ac:dyDescent="0.2">
      <c r="A67" s="97" t="s">
        <v>210</v>
      </c>
      <c r="B67" s="95"/>
      <c r="C67" s="95"/>
      <c r="D67" s="96"/>
      <c r="E67" s="35"/>
      <c r="F67" s="35"/>
      <c r="G67" s="35"/>
      <c r="H67" s="35"/>
      <c r="I67" s="35"/>
      <c r="J67" s="35"/>
      <c r="K67" s="35"/>
      <c r="L67" s="35"/>
      <c r="M67" s="35"/>
      <c r="N67" s="35"/>
      <c r="O67" s="35"/>
      <c r="P67" s="35"/>
      <c r="Q67" s="12">
        <f t="shared" si="15"/>
        <v>0</v>
      </c>
    </row>
    <row r="68" spans="1:18" s="9" customFormat="1" ht="15.75" customHeight="1" x14ac:dyDescent="0.2">
      <c r="A68" s="71" t="s">
        <v>64</v>
      </c>
      <c r="B68" s="72"/>
      <c r="C68" s="72"/>
      <c r="D68" s="73"/>
      <c r="E68" s="35"/>
      <c r="F68" s="35"/>
      <c r="G68" s="35"/>
      <c r="H68" s="35"/>
      <c r="I68" s="35"/>
      <c r="J68" s="35"/>
      <c r="K68" s="35"/>
      <c r="L68" s="35"/>
      <c r="M68" s="35"/>
      <c r="N68" s="35"/>
      <c r="O68" s="35"/>
      <c r="P68" s="35"/>
      <c r="Q68" s="12">
        <f t="shared" si="15"/>
        <v>0</v>
      </c>
    </row>
    <row r="69" spans="1:18" s="9" customFormat="1" ht="15.75" customHeight="1" x14ac:dyDescent="0.2">
      <c r="A69" s="71" t="s">
        <v>65</v>
      </c>
      <c r="B69" s="72"/>
      <c r="C69" s="72"/>
      <c r="D69" s="73"/>
      <c r="E69" s="35"/>
      <c r="F69" s="35"/>
      <c r="G69" s="35"/>
      <c r="H69" s="35"/>
      <c r="I69" s="35"/>
      <c r="J69" s="35"/>
      <c r="K69" s="35"/>
      <c r="L69" s="35"/>
      <c r="M69" s="35"/>
      <c r="N69" s="35"/>
      <c r="O69" s="35"/>
      <c r="P69" s="35"/>
      <c r="Q69" s="12">
        <f t="shared" si="15"/>
        <v>0</v>
      </c>
    </row>
    <row r="70" spans="1:18" s="9" customFormat="1" ht="15.75" customHeight="1" x14ac:dyDescent="0.2">
      <c r="A70" s="71" t="s">
        <v>65</v>
      </c>
      <c r="B70" s="72"/>
      <c r="C70" s="72"/>
      <c r="D70" s="73"/>
      <c r="E70" s="35"/>
      <c r="F70" s="35"/>
      <c r="G70" s="35"/>
      <c r="H70" s="35"/>
      <c r="I70" s="35"/>
      <c r="J70" s="35"/>
      <c r="K70" s="35"/>
      <c r="L70" s="35"/>
      <c r="M70" s="35"/>
      <c r="N70" s="35"/>
      <c r="O70" s="35"/>
      <c r="P70" s="35"/>
      <c r="Q70" s="12">
        <f t="shared" si="15"/>
        <v>0</v>
      </c>
    </row>
    <row r="71" spans="1:18" s="9" customFormat="1" ht="15.75" customHeight="1" x14ac:dyDescent="0.2">
      <c r="A71" s="71" t="s">
        <v>65</v>
      </c>
      <c r="B71" s="72"/>
      <c r="C71" s="72"/>
      <c r="D71" s="73"/>
      <c r="E71" s="35"/>
      <c r="F71" s="35"/>
      <c r="G71" s="35"/>
      <c r="H71" s="35"/>
      <c r="I71" s="35"/>
      <c r="J71" s="35"/>
      <c r="K71" s="35"/>
      <c r="L71" s="35"/>
      <c r="M71" s="35"/>
      <c r="N71" s="35"/>
      <c r="O71" s="35"/>
      <c r="P71" s="35"/>
      <c r="Q71" s="12">
        <f t="shared" si="15"/>
        <v>0</v>
      </c>
    </row>
    <row r="72" spans="1:18" s="9" customFormat="1" ht="15.75" customHeight="1" x14ac:dyDescent="0.2">
      <c r="A72" s="71" t="s">
        <v>65</v>
      </c>
      <c r="B72" s="72"/>
      <c r="C72" s="72"/>
      <c r="D72" s="73"/>
      <c r="E72" s="35"/>
      <c r="F72" s="35"/>
      <c r="G72" s="35"/>
      <c r="H72" s="35"/>
      <c r="I72" s="35"/>
      <c r="J72" s="35"/>
      <c r="K72" s="35"/>
      <c r="L72" s="35"/>
      <c r="M72" s="35"/>
      <c r="N72" s="35"/>
      <c r="O72" s="35"/>
      <c r="P72" s="35"/>
      <c r="Q72" s="12">
        <f t="shared" si="15"/>
        <v>0</v>
      </c>
    </row>
    <row r="73" spans="1:18" s="9" customFormat="1" ht="15.75" customHeight="1" x14ac:dyDescent="0.2">
      <c r="A73" s="71" t="s">
        <v>65</v>
      </c>
      <c r="B73" s="72"/>
      <c r="C73" s="72"/>
      <c r="D73" s="73"/>
      <c r="E73" s="35"/>
      <c r="F73" s="35"/>
      <c r="G73" s="35"/>
      <c r="H73" s="35"/>
      <c r="I73" s="35"/>
      <c r="J73" s="35"/>
      <c r="K73" s="35"/>
      <c r="L73" s="35"/>
      <c r="M73" s="35"/>
      <c r="N73" s="35"/>
      <c r="O73" s="35"/>
      <c r="P73" s="35"/>
      <c r="Q73" s="12">
        <f t="shared" si="15"/>
        <v>0</v>
      </c>
    </row>
    <row r="74" spans="1:18" s="9" customFormat="1" ht="15.75" customHeight="1" x14ac:dyDescent="0.2">
      <c r="A74" s="71" t="s">
        <v>65</v>
      </c>
      <c r="B74" s="72"/>
      <c r="C74" s="72"/>
      <c r="D74" s="73"/>
      <c r="E74" s="35"/>
      <c r="F74" s="35"/>
      <c r="G74" s="35"/>
      <c r="H74" s="35"/>
      <c r="I74" s="35"/>
      <c r="J74" s="35"/>
      <c r="K74" s="35"/>
      <c r="L74" s="35"/>
      <c r="M74" s="35"/>
      <c r="N74" s="35"/>
      <c r="O74" s="35"/>
      <c r="P74" s="35"/>
      <c r="Q74" s="12">
        <f t="shared" si="15"/>
        <v>0</v>
      </c>
    </row>
    <row r="75" spans="1:18" s="9" customFormat="1" ht="15.75" customHeight="1" x14ac:dyDescent="0.2">
      <c r="A75" s="71" t="s">
        <v>65</v>
      </c>
      <c r="B75" s="72"/>
      <c r="C75" s="72"/>
      <c r="D75" s="73"/>
      <c r="E75" s="35"/>
      <c r="F75" s="35"/>
      <c r="G75" s="35"/>
      <c r="H75" s="35"/>
      <c r="I75" s="35"/>
      <c r="J75" s="35"/>
      <c r="K75" s="35"/>
      <c r="L75" s="35"/>
      <c r="M75" s="35"/>
      <c r="N75" s="35"/>
      <c r="O75" s="35"/>
      <c r="P75" s="35"/>
      <c r="Q75" s="12">
        <f t="shared" si="15"/>
        <v>0</v>
      </c>
    </row>
    <row r="76" spans="1:18" s="9" customFormat="1" ht="15.75" customHeight="1" x14ac:dyDescent="0.2">
      <c r="A76" s="74" t="s">
        <v>10</v>
      </c>
      <c r="B76" s="75"/>
      <c r="C76" s="75"/>
      <c r="D76" s="76"/>
      <c r="E76" s="12">
        <f>SUM(E52:E75)</f>
        <v>0</v>
      </c>
      <c r="F76" s="12">
        <f t="shared" ref="F76:P76" si="16">SUM(F52:F75)</f>
        <v>0</v>
      </c>
      <c r="G76" s="12">
        <f t="shared" si="16"/>
        <v>0</v>
      </c>
      <c r="H76" s="12">
        <f t="shared" si="16"/>
        <v>0</v>
      </c>
      <c r="I76" s="12">
        <f t="shared" si="16"/>
        <v>0</v>
      </c>
      <c r="J76" s="12">
        <f t="shared" si="16"/>
        <v>0</v>
      </c>
      <c r="K76" s="12">
        <f t="shared" si="16"/>
        <v>0</v>
      </c>
      <c r="L76" s="12">
        <f t="shared" si="16"/>
        <v>0</v>
      </c>
      <c r="M76" s="12">
        <f t="shared" si="16"/>
        <v>0</v>
      </c>
      <c r="N76" s="12">
        <f t="shared" si="16"/>
        <v>0</v>
      </c>
      <c r="O76" s="12">
        <f t="shared" si="16"/>
        <v>0</v>
      </c>
      <c r="P76" s="12">
        <f t="shared" si="16"/>
        <v>0</v>
      </c>
      <c r="Q76" s="12">
        <f t="shared" si="15"/>
        <v>0</v>
      </c>
    </row>
    <row r="77" spans="1:18" s="13" customFormat="1" ht="11.25" x14ac:dyDescent="0.2">
      <c r="A77" s="77"/>
      <c r="B77" s="77"/>
      <c r="C77" s="77"/>
      <c r="D77" s="77"/>
      <c r="E77" s="77"/>
      <c r="F77" s="77"/>
      <c r="G77" s="77"/>
      <c r="H77" s="77"/>
      <c r="I77" s="77"/>
      <c r="J77" s="77"/>
      <c r="K77" s="77"/>
      <c r="L77" s="77"/>
      <c r="M77" s="77"/>
      <c r="N77" s="77"/>
      <c r="O77" s="77"/>
      <c r="P77" s="77"/>
      <c r="Q77" s="77"/>
    </row>
    <row r="78" spans="1:18" s="13" customFormat="1" ht="11.25" x14ac:dyDescent="0.2">
      <c r="A78" s="91" t="s">
        <v>66</v>
      </c>
      <c r="B78" s="92"/>
      <c r="C78" s="92"/>
      <c r="D78" s="93"/>
      <c r="E78" s="14" t="s">
        <v>67</v>
      </c>
      <c r="F78" s="94" t="s">
        <v>68</v>
      </c>
      <c r="G78" s="94"/>
      <c r="H78" s="94" t="s">
        <v>69</v>
      </c>
      <c r="I78" s="94"/>
      <c r="J78" s="94"/>
      <c r="K78" s="94"/>
      <c r="L78" s="94"/>
      <c r="M78" s="94"/>
      <c r="N78" s="94"/>
      <c r="O78" s="94"/>
      <c r="P78" s="94"/>
      <c r="Q78" s="94"/>
      <c r="R78" s="15"/>
    </row>
    <row r="79" spans="1:18" s="13" customFormat="1" ht="40.5" customHeight="1" x14ac:dyDescent="0.2">
      <c r="A79" s="65" t="s">
        <v>70</v>
      </c>
      <c r="B79" s="66"/>
      <c r="C79" s="66"/>
      <c r="D79" s="67"/>
      <c r="E79" s="16"/>
      <c r="F79" s="68"/>
      <c r="G79" s="69"/>
      <c r="H79" s="70"/>
      <c r="I79" s="70"/>
      <c r="J79" s="70"/>
      <c r="K79" s="70"/>
      <c r="L79" s="70"/>
      <c r="M79" s="70"/>
      <c r="N79" s="70"/>
      <c r="O79" s="70"/>
      <c r="P79" s="70"/>
      <c r="Q79" s="70"/>
    </row>
    <row r="80" spans="1:18" s="13" customFormat="1" ht="40.5" customHeight="1" x14ac:dyDescent="0.2">
      <c r="A80" s="65" t="s">
        <v>71</v>
      </c>
      <c r="B80" s="66"/>
      <c r="C80" s="66"/>
      <c r="D80" s="67"/>
      <c r="E80" s="16"/>
      <c r="F80" s="68"/>
      <c r="G80" s="69"/>
      <c r="H80" s="70"/>
      <c r="I80" s="70"/>
      <c r="J80" s="70"/>
      <c r="K80" s="70"/>
      <c r="L80" s="70"/>
      <c r="M80" s="70"/>
      <c r="N80" s="70"/>
      <c r="O80" s="70"/>
      <c r="P80" s="70"/>
      <c r="Q80" s="70"/>
    </row>
    <row r="81" spans="1:17" s="13" customFormat="1" ht="40.5" customHeight="1" x14ac:dyDescent="0.2">
      <c r="A81" s="88" t="s">
        <v>72</v>
      </c>
      <c r="B81" s="89"/>
      <c r="C81" s="89"/>
      <c r="D81" s="90"/>
      <c r="E81" s="16"/>
      <c r="F81" s="68"/>
      <c r="G81" s="69"/>
      <c r="H81" s="70"/>
      <c r="I81" s="70"/>
      <c r="J81" s="70"/>
      <c r="K81" s="70"/>
      <c r="L81" s="70"/>
      <c r="M81" s="70"/>
      <c r="N81" s="70"/>
      <c r="O81" s="70"/>
      <c r="P81" s="70"/>
      <c r="Q81" s="70"/>
    </row>
    <row r="82" spans="1:17" s="13" customFormat="1" ht="51.75" customHeight="1" x14ac:dyDescent="0.2">
      <c r="A82" s="60" t="s">
        <v>10</v>
      </c>
      <c r="B82" s="61"/>
      <c r="C82" s="61"/>
      <c r="D82" s="62"/>
      <c r="E82" s="17">
        <f>SUM(E79:E81)</f>
        <v>0</v>
      </c>
      <c r="F82" s="63">
        <f>SUM(F79:G81)</f>
        <v>0</v>
      </c>
      <c r="G82" s="63"/>
      <c r="H82" s="64"/>
      <c r="I82" s="64"/>
      <c r="J82" s="64"/>
      <c r="K82" s="64"/>
      <c r="L82" s="64"/>
      <c r="M82" s="64"/>
      <c r="N82" s="64"/>
      <c r="O82" s="64"/>
      <c r="P82" s="64"/>
      <c r="Q82" s="64"/>
    </row>
    <row r="83" spans="1:17" s="13" customFormat="1" ht="11.25" x14ac:dyDescent="0.2"/>
    <row r="84" spans="1:17" s="13" customFormat="1" ht="11.25" x14ac:dyDescent="0.2">
      <c r="A84" s="78" t="s">
        <v>73</v>
      </c>
      <c r="B84" s="78"/>
      <c r="C84" s="78"/>
      <c r="D84" s="78"/>
      <c r="E84" s="78"/>
      <c r="F84" s="78"/>
      <c r="G84" s="78"/>
      <c r="H84" s="78"/>
      <c r="I84" s="78"/>
      <c r="J84" s="78"/>
      <c r="K84" s="78"/>
      <c r="L84" s="78"/>
      <c r="M84" s="78"/>
      <c r="N84" s="78"/>
      <c r="O84" s="78"/>
      <c r="P84" s="78"/>
      <c r="Q84" s="78"/>
    </row>
    <row r="85" spans="1:17" s="13" customFormat="1" ht="11.25" x14ac:dyDescent="0.2">
      <c r="A85" s="79"/>
      <c r="B85" s="80"/>
      <c r="C85" s="80"/>
      <c r="D85" s="80"/>
      <c r="E85" s="80"/>
      <c r="F85" s="80"/>
      <c r="G85" s="80"/>
      <c r="H85" s="80"/>
      <c r="I85" s="80"/>
      <c r="J85" s="80"/>
      <c r="K85" s="80"/>
      <c r="L85" s="80"/>
      <c r="M85" s="80"/>
      <c r="N85" s="80"/>
      <c r="O85" s="80"/>
      <c r="P85" s="80"/>
      <c r="Q85" s="81"/>
    </row>
    <row r="86" spans="1:17" s="13" customFormat="1" ht="11.25" x14ac:dyDescent="0.2">
      <c r="A86" s="82"/>
      <c r="B86" s="83"/>
      <c r="C86" s="83"/>
      <c r="D86" s="83"/>
      <c r="E86" s="83"/>
      <c r="F86" s="83"/>
      <c r="G86" s="83"/>
      <c r="H86" s="83"/>
      <c r="I86" s="83"/>
      <c r="J86" s="83"/>
      <c r="K86" s="83"/>
      <c r="L86" s="83"/>
      <c r="M86" s="83"/>
      <c r="N86" s="83"/>
      <c r="O86" s="83"/>
      <c r="P86" s="83"/>
      <c r="Q86" s="84"/>
    </row>
    <row r="87" spans="1:17" s="13" customFormat="1" ht="11.25" x14ac:dyDescent="0.2">
      <c r="A87" s="82"/>
      <c r="B87" s="83"/>
      <c r="C87" s="83"/>
      <c r="D87" s="83"/>
      <c r="E87" s="83"/>
      <c r="F87" s="83"/>
      <c r="G87" s="83"/>
      <c r="H87" s="83"/>
      <c r="I87" s="83"/>
      <c r="J87" s="83"/>
      <c r="K87" s="83"/>
      <c r="L87" s="83"/>
      <c r="M87" s="83"/>
      <c r="N87" s="83"/>
      <c r="O87" s="83"/>
      <c r="P87" s="83"/>
      <c r="Q87" s="84"/>
    </row>
    <row r="88" spans="1:17" s="13" customFormat="1" ht="11.25" x14ac:dyDescent="0.2">
      <c r="A88" s="82"/>
      <c r="B88" s="83"/>
      <c r="C88" s="83"/>
      <c r="D88" s="83"/>
      <c r="E88" s="83"/>
      <c r="F88" s="83"/>
      <c r="G88" s="83"/>
      <c r="H88" s="83"/>
      <c r="I88" s="83"/>
      <c r="J88" s="83"/>
      <c r="K88" s="83"/>
      <c r="L88" s="83"/>
      <c r="M88" s="83"/>
      <c r="N88" s="83"/>
      <c r="O88" s="83"/>
      <c r="P88" s="83"/>
      <c r="Q88" s="84"/>
    </row>
    <row r="89" spans="1:17" s="13" customFormat="1" ht="11.25" x14ac:dyDescent="0.2">
      <c r="A89" s="82"/>
      <c r="B89" s="83"/>
      <c r="C89" s="83"/>
      <c r="D89" s="83"/>
      <c r="E89" s="83"/>
      <c r="F89" s="83"/>
      <c r="G89" s="83"/>
      <c r="H89" s="83"/>
      <c r="I89" s="83"/>
      <c r="J89" s="83"/>
      <c r="K89" s="83"/>
      <c r="L89" s="83"/>
      <c r="M89" s="83"/>
      <c r="N89" s="83"/>
      <c r="O89" s="83"/>
      <c r="P89" s="83"/>
      <c r="Q89" s="84"/>
    </row>
    <row r="90" spans="1:17" s="13" customFormat="1" ht="11.25" x14ac:dyDescent="0.2">
      <c r="A90" s="82"/>
      <c r="B90" s="83"/>
      <c r="C90" s="83"/>
      <c r="D90" s="83"/>
      <c r="E90" s="83"/>
      <c r="F90" s="83"/>
      <c r="G90" s="83"/>
      <c r="H90" s="83"/>
      <c r="I90" s="83"/>
      <c r="J90" s="83"/>
      <c r="K90" s="83"/>
      <c r="L90" s="83"/>
      <c r="M90" s="83"/>
      <c r="N90" s="83"/>
      <c r="O90" s="83"/>
      <c r="P90" s="83"/>
      <c r="Q90" s="84"/>
    </row>
    <row r="91" spans="1:17" s="13" customFormat="1" ht="11.25" x14ac:dyDescent="0.2">
      <c r="A91" s="82"/>
      <c r="B91" s="83"/>
      <c r="C91" s="83"/>
      <c r="D91" s="83"/>
      <c r="E91" s="83"/>
      <c r="F91" s="83"/>
      <c r="G91" s="83"/>
      <c r="H91" s="83"/>
      <c r="I91" s="83"/>
      <c r="J91" s="83"/>
      <c r="K91" s="83"/>
      <c r="L91" s="83"/>
      <c r="M91" s="83"/>
      <c r="N91" s="83"/>
      <c r="O91" s="83"/>
      <c r="P91" s="83"/>
      <c r="Q91" s="84"/>
    </row>
    <row r="92" spans="1:17" s="13" customFormat="1" ht="11.25" x14ac:dyDescent="0.2">
      <c r="A92" s="82"/>
      <c r="B92" s="83"/>
      <c r="C92" s="83"/>
      <c r="D92" s="83"/>
      <c r="E92" s="83"/>
      <c r="F92" s="83"/>
      <c r="G92" s="83"/>
      <c r="H92" s="83"/>
      <c r="I92" s="83"/>
      <c r="J92" s="83"/>
      <c r="K92" s="83"/>
      <c r="L92" s="83"/>
      <c r="M92" s="83"/>
      <c r="N92" s="83"/>
      <c r="O92" s="83"/>
      <c r="P92" s="83"/>
      <c r="Q92" s="84"/>
    </row>
    <row r="93" spans="1:17" s="13" customFormat="1" ht="11.25" x14ac:dyDescent="0.2">
      <c r="A93" s="82"/>
      <c r="B93" s="83"/>
      <c r="C93" s="83"/>
      <c r="D93" s="83"/>
      <c r="E93" s="83"/>
      <c r="F93" s="83"/>
      <c r="G93" s="83"/>
      <c r="H93" s="83"/>
      <c r="I93" s="83"/>
      <c r="J93" s="83"/>
      <c r="K93" s="83"/>
      <c r="L93" s="83"/>
      <c r="M93" s="83"/>
      <c r="N93" s="83"/>
      <c r="O93" s="83"/>
      <c r="P93" s="83"/>
      <c r="Q93" s="84"/>
    </row>
    <row r="94" spans="1:17" s="13" customFormat="1" ht="11.25" x14ac:dyDescent="0.2">
      <c r="A94" s="82"/>
      <c r="B94" s="83"/>
      <c r="C94" s="83"/>
      <c r="D94" s="83"/>
      <c r="E94" s="83"/>
      <c r="F94" s="83"/>
      <c r="G94" s="83"/>
      <c r="H94" s="83"/>
      <c r="I94" s="83"/>
      <c r="J94" s="83"/>
      <c r="K94" s="83"/>
      <c r="L94" s="83"/>
      <c r="M94" s="83"/>
      <c r="N94" s="83"/>
      <c r="O94" s="83"/>
      <c r="P94" s="83"/>
      <c r="Q94" s="84"/>
    </row>
    <row r="95" spans="1:17" s="13" customFormat="1" ht="11.25" x14ac:dyDescent="0.2">
      <c r="A95" s="82"/>
      <c r="B95" s="83"/>
      <c r="C95" s="83"/>
      <c r="D95" s="83"/>
      <c r="E95" s="83"/>
      <c r="F95" s="83"/>
      <c r="G95" s="83"/>
      <c r="H95" s="83"/>
      <c r="I95" s="83"/>
      <c r="J95" s="83"/>
      <c r="K95" s="83"/>
      <c r="L95" s="83"/>
      <c r="M95" s="83"/>
      <c r="N95" s="83"/>
      <c r="O95" s="83"/>
      <c r="P95" s="83"/>
      <c r="Q95" s="84"/>
    </row>
    <row r="96" spans="1:17" s="13" customFormat="1" ht="11.25" x14ac:dyDescent="0.2">
      <c r="A96" s="85"/>
      <c r="B96" s="86"/>
      <c r="C96" s="86"/>
      <c r="D96" s="86"/>
      <c r="E96" s="86"/>
      <c r="F96" s="86"/>
      <c r="G96" s="86"/>
      <c r="H96" s="86"/>
      <c r="I96" s="86"/>
      <c r="J96" s="86"/>
      <c r="K96" s="86"/>
      <c r="L96" s="86"/>
      <c r="M96" s="86"/>
      <c r="N96" s="86"/>
      <c r="O96" s="86"/>
      <c r="P96" s="86"/>
      <c r="Q96" s="87"/>
    </row>
  </sheetData>
  <sheetProtection algorithmName="SHA-512" hashValue="aJjuEV4ZZwlTwdYspYkA/tRmUfjo0zLz4gRlLFhQru3kAiuQK5KelXWgcx8WBdq+gthFmGWv71pzreuNHPYplA==" saltValue="IKIMbwyjXbxowgc4LYNJhQ==" spinCount="100000" sheet="1" selectLockedCells="1"/>
  <mergeCells count="99">
    <mergeCell ref="D8:K8"/>
    <mergeCell ref="A1:Q1"/>
    <mergeCell ref="A2:Q2"/>
    <mergeCell ref="A3:Q3"/>
    <mergeCell ref="P6:Q6"/>
    <mergeCell ref="A7:Q7"/>
    <mergeCell ref="B9:G9"/>
    <mergeCell ref="O9:Q9"/>
    <mergeCell ref="B10:G10"/>
    <mergeCell ref="O10:Q10"/>
    <mergeCell ref="B11:G11"/>
    <mergeCell ref="M11:N11"/>
    <mergeCell ref="O11:Q11"/>
    <mergeCell ref="A21:D21"/>
    <mergeCell ref="A13:D15"/>
    <mergeCell ref="E13:P13"/>
    <mergeCell ref="Q13:Q15"/>
    <mergeCell ref="E14:E15"/>
    <mergeCell ref="I14:I15"/>
    <mergeCell ref="J14:J15"/>
    <mergeCell ref="A16:D16"/>
    <mergeCell ref="A17:D17"/>
    <mergeCell ref="A18:D18"/>
    <mergeCell ref="A19:D19"/>
    <mergeCell ref="A20:D20"/>
    <mergeCell ref="A33:D33"/>
    <mergeCell ref="A22:D22"/>
    <mergeCell ref="A23:D23"/>
    <mergeCell ref="A24:D24"/>
    <mergeCell ref="A25:D25"/>
    <mergeCell ref="A26:D26"/>
    <mergeCell ref="A27:D27"/>
    <mergeCell ref="A28:D28"/>
    <mergeCell ref="A29:D29"/>
    <mergeCell ref="A30:D30"/>
    <mergeCell ref="A31:D31"/>
    <mergeCell ref="A32:D32"/>
    <mergeCell ref="A45:D45"/>
    <mergeCell ref="A34:D34"/>
    <mergeCell ref="A35:D35"/>
    <mergeCell ref="A36:D36"/>
    <mergeCell ref="A37:D37"/>
    <mergeCell ref="A38:D38"/>
    <mergeCell ref="A39:D39"/>
    <mergeCell ref="A40:D40"/>
    <mergeCell ref="A41:D41"/>
    <mergeCell ref="A42:D42"/>
    <mergeCell ref="A43:D43"/>
    <mergeCell ref="A44:D44"/>
    <mergeCell ref="A57:D57"/>
    <mergeCell ref="A46:D46"/>
    <mergeCell ref="A47:D47"/>
    <mergeCell ref="A48:D48"/>
    <mergeCell ref="A49:D49"/>
    <mergeCell ref="A50:Q50"/>
    <mergeCell ref="A51:D51"/>
    <mergeCell ref="E51:Q51"/>
    <mergeCell ref="A52:D52"/>
    <mergeCell ref="A53:D53"/>
    <mergeCell ref="A54:D54"/>
    <mergeCell ref="A55:D55"/>
    <mergeCell ref="A56:D56"/>
    <mergeCell ref="A69:D69"/>
    <mergeCell ref="A58:D58"/>
    <mergeCell ref="A59:D59"/>
    <mergeCell ref="A60:D60"/>
    <mergeCell ref="A61:D61"/>
    <mergeCell ref="A62:D62"/>
    <mergeCell ref="A63:D63"/>
    <mergeCell ref="A64:D64"/>
    <mergeCell ref="A65:D65"/>
    <mergeCell ref="A66:D66"/>
    <mergeCell ref="A67:D67"/>
    <mergeCell ref="A68:D68"/>
    <mergeCell ref="A79:D79"/>
    <mergeCell ref="F79:G79"/>
    <mergeCell ref="H79:Q79"/>
    <mergeCell ref="A70:D70"/>
    <mergeCell ref="A71:D71"/>
    <mergeCell ref="A72:D72"/>
    <mergeCell ref="A73:D73"/>
    <mergeCell ref="A74:D74"/>
    <mergeCell ref="A75:D75"/>
    <mergeCell ref="A76:D76"/>
    <mergeCell ref="A77:Q77"/>
    <mergeCell ref="A78:D78"/>
    <mergeCell ref="F78:G78"/>
    <mergeCell ref="H78:Q78"/>
    <mergeCell ref="A80:D80"/>
    <mergeCell ref="F80:G80"/>
    <mergeCell ref="H80:Q80"/>
    <mergeCell ref="A81:D81"/>
    <mergeCell ref="F81:G81"/>
    <mergeCell ref="H81:Q81"/>
    <mergeCell ref="A82:D82"/>
    <mergeCell ref="F82:G82"/>
    <mergeCell ref="H82:Q82"/>
    <mergeCell ref="A84:Q84"/>
    <mergeCell ref="A85:Q96"/>
  </mergeCells>
  <conditionalFormatting sqref="E48">
    <cfRule type="cellIs" dxfId="116" priority="14" operator="greaterThan">
      <formula>$E$22</formula>
    </cfRule>
  </conditionalFormatting>
  <conditionalFormatting sqref="E24:Q24">
    <cfRule type="expression" priority="2" stopIfTrue="1">
      <formula>"DEJAR EN BLANCO"</formula>
    </cfRule>
  </conditionalFormatting>
  <conditionalFormatting sqref="F48">
    <cfRule type="cellIs" dxfId="115" priority="13" operator="greaterThan">
      <formula>$F$22</formula>
    </cfRule>
  </conditionalFormatting>
  <conditionalFormatting sqref="G48">
    <cfRule type="cellIs" dxfId="114" priority="12" operator="greaterThan">
      <formula>$G$22</formula>
    </cfRule>
  </conditionalFormatting>
  <conditionalFormatting sqref="H48">
    <cfRule type="cellIs" dxfId="113" priority="11" operator="greaterThan">
      <formula>$H$22</formula>
    </cfRule>
  </conditionalFormatting>
  <conditionalFormatting sqref="I48">
    <cfRule type="cellIs" dxfId="112" priority="10" operator="greaterThan">
      <formula>$I$22</formula>
    </cfRule>
  </conditionalFormatting>
  <conditionalFormatting sqref="J48">
    <cfRule type="cellIs" dxfId="111" priority="9" operator="greaterThan">
      <formula>$J$22</formula>
    </cfRule>
  </conditionalFormatting>
  <conditionalFormatting sqref="K48">
    <cfRule type="cellIs" dxfId="110" priority="8" operator="greaterThan">
      <formula>$K$22</formula>
    </cfRule>
  </conditionalFormatting>
  <conditionalFormatting sqref="L48">
    <cfRule type="cellIs" dxfId="109" priority="7" operator="greaterThan">
      <formula>$L$22</formula>
    </cfRule>
  </conditionalFormatting>
  <conditionalFormatting sqref="M48">
    <cfRule type="cellIs" dxfId="108" priority="6" operator="greaterThan">
      <formula>$M$22</formula>
    </cfRule>
  </conditionalFormatting>
  <conditionalFormatting sqref="N48">
    <cfRule type="cellIs" dxfId="107" priority="5" operator="greaterThan">
      <formula>$N$22</formula>
    </cfRule>
  </conditionalFormatting>
  <conditionalFormatting sqref="O48">
    <cfRule type="cellIs" dxfId="106" priority="4" operator="greaterThan">
      <formula>$O$22</formula>
    </cfRule>
  </conditionalFormatting>
  <conditionalFormatting sqref="P48">
    <cfRule type="cellIs" dxfId="105" priority="3" operator="greaterThan">
      <formula>$P$22</formula>
    </cfRule>
  </conditionalFormatting>
  <conditionalFormatting sqref="Q48">
    <cfRule type="cellIs" dxfId="104" priority="1" operator="greaterThan">
      <formula>$Q$22</formula>
    </cfRule>
  </conditionalFormatting>
  <printOptions horizontalCentered="1"/>
  <pageMargins left="0.39370078740157483" right="0.39370078740157483" top="0.39370078740157483" bottom="0.39370078740157483" header="0" footer="0"/>
  <pageSetup scale="8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ENE 1</vt:lpstr>
      <vt:lpstr>ENE 2</vt:lpstr>
      <vt:lpstr>FEB 1</vt:lpstr>
      <vt:lpstr>FEB 2</vt:lpstr>
      <vt:lpstr>MAR 1</vt:lpstr>
      <vt:lpstr>MAR 2</vt:lpstr>
      <vt:lpstr>ABR 1</vt:lpstr>
      <vt:lpstr>ABR 2</vt:lpstr>
      <vt:lpstr>MAY 1</vt:lpstr>
      <vt:lpstr>MAY 2</vt:lpstr>
      <vt:lpstr>JUN 1</vt:lpstr>
      <vt:lpstr>JUN 2</vt:lpstr>
      <vt:lpstr>JUL 1</vt:lpstr>
      <vt:lpstr>JUL 2</vt:lpstr>
      <vt:lpstr>AGO 1</vt:lpstr>
      <vt:lpstr>AGO 2</vt:lpstr>
      <vt:lpstr>SEP 1</vt:lpstr>
      <vt:lpstr>SEP 2</vt:lpstr>
      <vt:lpstr>OCT 1</vt:lpstr>
      <vt:lpstr>OCT 2</vt:lpstr>
      <vt:lpstr>NOV 1</vt:lpstr>
      <vt:lpstr>NOV 2</vt:lpstr>
      <vt:lpstr>DIC 1</vt:lpstr>
      <vt:lpstr>DIC 2</vt:lpstr>
      <vt:lpstr>TOTAL 1</vt:lpstr>
      <vt:lpstr>TOTAL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isem</dc:creator>
  <cp:lastModifiedBy>ESME6</cp:lastModifiedBy>
  <cp:lastPrinted>2017-02-09T17:38:30Z</cp:lastPrinted>
  <dcterms:created xsi:type="dcterms:W3CDTF">2017-02-09T16:20:25Z</dcterms:created>
  <dcterms:modified xsi:type="dcterms:W3CDTF">2025-04-09T20:45:45Z</dcterms:modified>
</cp:coreProperties>
</file>